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naseclan\travaux\Projets en cours\Mission Handicap\Diag PRITH 2022\Livrables\"/>
    </mc:Choice>
  </mc:AlternateContent>
  <xr:revisionPtr revIDLastSave="0" documentId="13_ncr:1_{6999B86E-FE39-491E-8A91-000AE9DC9C19}" xr6:coauthVersionLast="47" xr6:coauthVersionMax="47" xr10:uidLastSave="{00000000-0000-0000-0000-000000000000}"/>
  <bookViews>
    <workbookView xWindow="-105" yWindow="210" windowWidth="29100" windowHeight="14445" tabRatio="681" firstSheet="3" activeTab="3" xr2:uid="{77B5676F-90D9-46DC-A7A8-4E9199E6D00E}"/>
  </bookViews>
  <sheets>
    <sheet name="diag" sheetId="1" state="hidden" r:id="rId1"/>
    <sheet name="Feuil5" sheetId="5" state="hidden" r:id="rId2"/>
    <sheet name="traitement 14" sheetId="4" state="hidden" r:id="rId3"/>
    <sheet name="Contexte régional E-F°" sheetId="14" r:id="rId4"/>
    <sheet name="11 Population totale" sheetId="2" r:id="rId5"/>
    <sheet name="12 Formation des AE" sheetId="6" r:id="rId6"/>
    <sheet name="13 Emploi total" sheetId="7" r:id="rId7"/>
    <sheet name="14 Emploi public" sheetId="15" r:id="rId8"/>
    <sheet name="15 Marché du travail" sheetId="10" r:id="rId9"/>
    <sheet name="16 Elèves SH" sheetId="12" r:id="rId10"/>
    <sheet name="17 Adultes SH" sheetId="13" r:id="rId11"/>
    <sheet name="traitement 11" sheetId="3" state="hidden" r:id="rId12"/>
  </sheets>
  <calcPr calcId="191028"/>
  <pivotCaches>
    <pivotCache cacheId="0" r:id="rId1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6" i="15" l="1"/>
  <c r="E247" i="15"/>
  <c r="E248" i="15"/>
  <c r="E249" i="15"/>
  <c r="E250" i="15"/>
  <c r="E251" i="15"/>
  <c r="E252" i="15"/>
  <c r="E253" i="15"/>
  <c r="E254" i="15"/>
  <c r="E255" i="15"/>
  <c r="E256" i="15"/>
  <c r="E257" i="15"/>
  <c r="E258" i="15"/>
  <c r="E259" i="15"/>
  <c r="E260" i="15"/>
  <c r="E261" i="15"/>
  <c r="E262" i="15"/>
  <c r="E263" i="15"/>
  <c r="E264" i="15"/>
  <c r="E265" i="15"/>
  <c r="E266" i="15"/>
  <c r="E267" i="15"/>
  <c r="E268" i="15"/>
  <c r="E269" i="15"/>
  <c r="E270" i="15"/>
  <c r="E271" i="15"/>
  <c r="E272" i="15"/>
  <c r="E273" i="15"/>
  <c r="E274" i="15"/>
  <c r="E275" i="15"/>
  <c r="E276" i="15"/>
  <c r="E245" i="15"/>
  <c r="E217" i="15"/>
  <c r="E218" i="15"/>
  <c r="E219" i="15"/>
  <c r="E220" i="15"/>
  <c r="E221" i="15"/>
  <c r="E222" i="15"/>
  <c r="E223" i="15"/>
  <c r="E224" i="15"/>
  <c r="E225" i="15"/>
  <c r="E226" i="15"/>
  <c r="E227" i="15"/>
  <c r="E228" i="15"/>
  <c r="E229" i="15"/>
  <c r="E230" i="15"/>
  <c r="E231" i="15"/>
  <c r="E232" i="15"/>
  <c r="E233" i="15"/>
  <c r="E216" i="15"/>
  <c r="E215" i="15"/>
  <c r="E214" i="15"/>
  <c r="E213" i="15"/>
  <c r="E212" i="15"/>
  <c r="E211" i="15"/>
  <c r="E210" i="15"/>
  <c r="E209" i="15"/>
  <c r="E208" i="15"/>
  <c r="E207" i="15"/>
  <c r="E206" i="15"/>
  <c r="E205" i="15"/>
  <c r="E204" i="15"/>
  <c r="E203" i="15"/>
  <c r="E202" i="15"/>
  <c r="E119" i="15"/>
  <c r="E79" i="15"/>
  <c r="E78" i="15"/>
  <c r="E76" i="15"/>
  <c r="E77" i="15"/>
  <c r="E80" i="15"/>
  <c r="E81" i="15"/>
  <c r="E82" i="15"/>
  <c r="E83" i="15"/>
  <c r="E84" i="15"/>
  <c r="E85" i="15"/>
  <c r="E86" i="15"/>
  <c r="E87" i="15"/>
  <c r="E88" i="15"/>
  <c r="E89" i="15"/>
  <c r="E90" i="15"/>
  <c r="E91" i="15"/>
  <c r="E92" i="15"/>
  <c r="E93" i="15"/>
  <c r="E94" i="15"/>
  <c r="E95" i="15"/>
  <c r="E96" i="15"/>
  <c r="E97" i="15"/>
  <c r="E98" i="15"/>
  <c r="E99" i="15"/>
  <c r="E100" i="15"/>
  <c r="E101" i="15"/>
  <c r="E102" i="15"/>
  <c r="E103" i="15"/>
  <c r="E104" i="15"/>
  <c r="E105" i="15"/>
  <c r="E106" i="15"/>
  <c r="E75" i="15"/>
  <c r="E160" i="15"/>
  <c r="E161" i="15"/>
  <c r="E162" i="15"/>
  <c r="E163" i="15"/>
  <c r="E164" i="15"/>
  <c r="E165" i="15"/>
  <c r="E166" i="15"/>
  <c r="E167" i="15"/>
  <c r="E168" i="15"/>
  <c r="E169" i="15"/>
  <c r="E170" i="15"/>
  <c r="E171" i="15"/>
  <c r="E172" i="15"/>
  <c r="E173" i="15"/>
  <c r="E174" i="15"/>
  <c r="E175" i="15"/>
  <c r="E176" i="15"/>
  <c r="E177" i="15"/>
  <c r="E178" i="15"/>
  <c r="E179" i="15"/>
  <c r="E180" i="15"/>
  <c r="E181" i="15"/>
  <c r="E182" i="15"/>
  <c r="E183" i="15"/>
  <c r="E184" i="15"/>
  <c r="E185" i="15"/>
  <c r="E186" i="15"/>
  <c r="E187" i="15"/>
  <c r="E188" i="15"/>
  <c r="E189" i="15"/>
  <c r="E190" i="15"/>
  <c r="E159" i="15"/>
  <c r="E118" i="15"/>
  <c r="E120" i="15"/>
  <c r="E121" i="15"/>
  <c r="E122" i="15"/>
  <c r="E123" i="15"/>
  <c r="E124" i="15"/>
  <c r="E125" i="15"/>
  <c r="E126" i="15"/>
  <c r="E127" i="15"/>
  <c r="E128" i="15"/>
  <c r="E129" i="15"/>
  <c r="E130" i="15"/>
  <c r="E131" i="15"/>
  <c r="E132" i="15"/>
  <c r="E133" i="15"/>
  <c r="E134" i="15"/>
  <c r="E135" i="15"/>
  <c r="E136" i="15"/>
  <c r="E137" i="15"/>
  <c r="E138" i="15"/>
  <c r="E139" i="15"/>
  <c r="E140" i="15"/>
  <c r="E141" i="15"/>
  <c r="E142" i="15"/>
  <c r="E143" i="15"/>
  <c r="E144" i="15"/>
  <c r="E145" i="15"/>
  <c r="E146" i="15"/>
  <c r="E147" i="15"/>
  <c r="E148" i="15"/>
  <c r="E117" i="15"/>
  <c r="D10" i="15"/>
  <c r="D14" i="7" l="1"/>
  <c r="D42" i="12" l="1"/>
  <c r="D43" i="12"/>
  <c r="D44" i="12"/>
  <c r="D41" i="12"/>
  <c r="F23" i="12"/>
  <c r="F24" i="12"/>
  <c r="F25" i="12"/>
  <c r="F26" i="12"/>
  <c r="F27" i="12"/>
  <c r="F29" i="12"/>
  <c r="F22" i="12"/>
  <c r="C64" i="12" l="1"/>
  <c r="D64" i="12"/>
  <c r="E64" i="12"/>
  <c r="F64" i="12"/>
  <c r="G64" i="12"/>
  <c r="H64" i="12"/>
  <c r="B64" i="12"/>
  <c r="E289" i="15" l="1"/>
  <c r="E290" i="15"/>
  <c r="E291" i="15"/>
  <c r="E292" i="15"/>
  <c r="E293" i="15"/>
  <c r="E294" i="15"/>
  <c r="E295" i="15"/>
  <c r="E288" i="15"/>
  <c r="D7" i="15"/>
  <c r="D8" i="15"/>
  <c r="D9" i="15"/>
  <c r="D11" i="15"/>
  <c r="D12" i="15"/>
  <c r="D13" i="15"/>
  <c r="D14" i="15"/>
  <c r="D24" i="15"/>
  <c r="D25" i="15"/>
  <c r="D26" i="15"/>
  <c r="D27" i="15"/>
  <c r="D28" i="15"/>
  <c r="D29" i="15"/>
  <c r="D30" i="15"/>
  <c r="D31" i="15"/>
  <c r="D41" i="15"/>
  <c r="D42" i="15"/>
  <c r="D43" i="15"/>
  <c r="D44" i="15"/>
  <c r="D45" i="15"/>
  <c r="D46" i="15"/>
  <c r="D47" i="15"/>
  <c r="D48" i="15"/>
  <c r="D58" i="15"/>
  <c r="D59" i="15"/>
  <c r="D60" i="15"/>
  <c r="D61" i="15"/>
  <c r="D62" i="15"/>
  <c r="D63" i="15"/>
  <c r="D64" i="15"/>
  <c r="D65" i="15"/>
  <c r="C28" i="12" l="1"/>
  <c r="F28" i="12" s="1"/>
  <c r="D7" i="10"/>
  <c r="D8" i="10"/>
  <c r="D9" i="10"/>
  <c r="D10" i="10"/>
  <c r="D11" i="10"/>
  <c r="D12" i="10"/>
  <c r="D13" i="10"/>
  <c r="D14" i="10"/>
  <c r="D7" i="7"/>
  <c r="D8" i="7"/>
  <c r="D9" i="7"/>
  <c r="D10" i="7"/>
  <c r="D11" i="7"/>
  <c r="D12" i="7"/>
  <c r="P28" i="2"/>
  <c r="O28" i="2"/>
  <c r="L28" i="2"/>
  <c r="P27" i="2"/>
  <c r="O27" i="2"/>
  <c r="N27" i="2"/>
  <c r="M27" i="2"/>
  <c r="P26" i="2"/>
  <c r="M25" i="2"/>
  <c r="O24" i="2"/>
  <c r="N24" i="2"/>
  <c r="M24" i="2"/>
  <c r="L24" i="2"/>
  <c r="M29" i="2"/>
  <c r="L29" i="2"/>
  <c r="O26" i="2"/>
  <c r="L26" i="2"/>
  <c r="P25" i="2"/>
  <c r="O25" i="2"/>
  <c r="N25" i="2"/>
  <c r="L25" i="2"/>
  <c r="D47" i="3"/>
  <c r="E47" i="3"/>
  <c r="F47" i="3"/>
  <c r="G47" i="3"/>
  <c r="H47" i="3"/>
  <c r="C47" i="3"/>
  <c r="C42" i="3"/>
  <c r="D42" i="3"/>
  <c r="E42" i="3"/>
  <c r="F42" i="3"/>
  <c r="G42" i="3"/>
  <c r="C43" i="3"/>
  <c r="D43" i="3"/>
  <c r="E43" i="3"/>
  <c r="F43" i="3"/>
  <c r="G43" i="3"/>
  <c r="C44" i="3"/>
  <c r="D44" i="3"/>
  <c r="E44" i="3"/>
  <c r="F44" i="3"/>
  <c r="G44" i="3"/>
  <c r="H44" i="3" s="1"/>
  <c r="C45" i="3"/>
  <c r="D45" i="3"/>
  <c r="E45" i="3"/>
  <c r="F45" i="3"/>
  <c r="G45" i="3"/>
  <c r="C46" i="3"/>
  <c r="D46" i="3"/>
  <c r="E46" i="3"/>
  <c r="F46" i="3"/>
  <c r="G46" i="3"/>
  <c r="G41" i="3"/>
  <c r="F41" i="3"/>
  <c r="E41" i="3"/>
  <c r="D41" i="3"/>
  <c r="C41" i="3"/>
  <c r="H46" i="3"/>
  <c r="C18" i="3"/>
  <c r="D18" i="3"/>
  <c r="E18" i="3"/>
  <c r="F18" i="3"/>
  <c r="G18" i="3"/>
  <c r="C19" i="3"/>
  <c r="H19" i="3" s="1"/>
  <c r="D19" i="3"/>
  <c r="E19" i="3"/>
  <c r="F19" i="3"/>
  <c r="G19" i="3"/>
  <c r="C20" i="3"/>
  <c r="C23" i="3" s="1"/>
  <c r="D20" i="3"/>
  <c r="D23" i="3" s="1"/>
  <c r="E20" i="3"/>
  <c r="F20" i="3"/>
  <c r="G20" i="3"/>
  <c r="C21" i="3"/>
  <c r="D21" i="3"/>
  <c r="E21" i="3"/>
  <c r="F21" i="3"/>
  <c r="G21" i="3"/>
  <c r="C22" i="3"/>
  <c r="H22" i="3" s="1"/>
  <c r="D22" i="3"/>
  <c r="E22" i="3"/>
  <c r="F22" i="3"/>
  <c r="G22" i="3"/>
  <c r="G17" i="3"/>
  <c r="G23" i="3" s="1"/>
  <c r="F17" i="3"/>
  <c r="E17" i="3"/>
  <c r="E23" i="3" s="1"/>
  <c r="D17" i="3"/>
  <c r="C17" i="3"/>
  <c r="M30" i="2"/>
  <c r="L30" i="2"/>
  <c r="M26" i="2"/>
  <c r="N26" i="2"/>
  <c r="M28" i="2"/>
  <c r="N28" i="2"/>
  <c r="N29" i="2"/>
  <c r="O29" i="2"/>
  <c r="P29" i="2"/>
  <c r="N30" i="2"/>
  <c r="O30" i="2"/>
  <c r="P30" i="2"/>
  <c r="M23" i="2"/>
  <c r="N23" i="2"/>
  <c r="O23" i="2"/>
  <c r="P23" i="2"/>
  <c r="L23" i="2"/>
  <c r="J9" i="2"/>
  <c r="J10" i="2"/>
  <c r="J11" i="2"/>
  <c r="J12" i="2"/>
  <c r="J13" i="2"/>
  <c r="J14" i="2"/>
  <c r="J15" i="2"/>
  <c r="G9" i="2"/>
  <c r="G10" i="2"/>
  <c r="G11" i="2"/>
  <c r="G12" i="2"/>
  <c r="G13" i="2"/>
  <c r="G14" i="2"/>
  <c r="G15" i="2"/>
  <c r="D9" i="2"/>
  <c r="D10" i="2"/>
  <c r="D11" i="2"/>
  <c r="D12" i="2"/>
  <c r="D13" i="2"/>
  <c r="D14" i="2"/>
  <c r="D15" i="2"/>
  <c r="J8" i="2"/>
  <c r="G8" i="2"/>
  <c r="D8" i="2"/>
  <c r="P24" i="2" l="1"/>
  <c r="L27" i="2"/>
  <c r="H41" i="3"/>
  <c r="H18" i="3"/>
  <c r="H45" i="3"/>
  <c r="H21" i="3"/>
  <c r="H42" i="3"/>
  <c r="H20" i="3"/>
  <c r="H17" i="3"/>
  <c r="H23" i="3" s="1"/>
  <c r="H43" i="3"/>
  <c r="F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tc={3BAE51EC-E29B-4F19-9F5D-33EA867F673E}</author>
    <author>tc={CF8920D0-98A4-4AF5-91CD-A0D0EB985EDD}</author>
    <author>tc={09238B1F-BABC-4484-BCC1-A9CC511838DF}</author>
    <author>tc={74714875-F538-49BC-AD84-AEF4979B31E7}</author>
    <author>tc={03B89FE3-16B8-4476-A884-CD2578CE23F6}</author>
    <author>tc={62681901-3A9F-472E-97DE-15FFA57D984A}</author>
  </authors>
  <commentList>
    <comment ref="A1" authorId="0" shapeId="0" xr:uid="{3BAE51EC-E29B-4F19-9F5D-33EA867F673E}">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Attention, indicateur supprimé par les commanditaires et commentaires apportés par PL suite à nos échanges du 25/07 doc : \\naseclan\travaux\Projets en cours\Mission Handicap\Diag PRITH 2022\DIAG PRITH-Tableau_expertise_données 4 axes (et contacts) - VERSION AVEC DONNEES DISPO.docx</t>
      </text>
    </comment>
    <comment ref="B7" authorId="1" shapeId="0" xr:uid="{CF8920D0-98A4-4AF5-91CD-A0D0EB985EDD}">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 priori l'indicateur a été supprimé par les commanditaires  cf. \\naseclan\travaux\Projets en cours\Mission Handicap\Diag PRITH 2022\DIAG PRITH-Tableau_expertise_données 4 axes (et contacts) - VERSION AVEC DONNEES DISPO.docx</t>
      </text>
    </comment>
    <comment ref="B23" authorId="2" shapeId="0" xr:uid="{09238B1F-BABC-4484-BCC1-A9CC511838DF}">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Source Insee ?</t>
      </text>
    </comment>
    <comment ref="A27" authorId="3" shapeId="0" xr:uid="{74714875-F538-49BC-AD84-AEF4979B31E7}">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Attention, pas mal d'indicateurs ont été supprimés par les commanditaires et des commentaires ont été apportés par PL suite à nos échanges du 25/07 doc : \\naseclan\travaux\Projets en cours\Mission Handicap\Diag PRITH 2022\DIAG PRITH-Tableau_expertise_données 4 axes (et contacts) - VERSION AVEC DONNEES DISPO.docx</t>
      </text>
    </comment>
    <comment ref="L31" authorId="4" shapeId="0" xr:uid="{03B89FE3-16B8-4476-A884-CD2578CE23F6}">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Données Région et Départements 2009-2020 : https://www.education.gouv.fr/les-statistiques-sur-les-eleves-et-les-apprentis-100022
Téléchargé ici : \\naseclan\travaux\Projets en cours\Mission Handicap\Diag PRITH 2022\1. Données générales\Documents et données sur les élèves en situation de handicap</t>
      </text>
    </comment>
    <comment ref="D36" authorId="5" shapeId="0" xr:uid="{62681901-3A9F-472E-97DE-15FFA57D984A}">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Données disponibles dans les CC de la Dreets pour 2020 et 2019 par Région et Département + Données brutes de janvier 2017 à mars 2022 R et Dep</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08204D8-A20D-4712-BFFB-38BCCB716B12}" keepAlive="1" name="Requête - 1990" description="Connexion à la requête « 1990 » dans le classeur." type="5" refreshedVersion="0" background="1">
    <dbPr connection="Provider=Microsoft.Mashup.OleDb.1;Data Source=$Workbook$;Location=1990;Extended Properties=&quot;&quot;" command="SELECT * FROM [1990]"/>
  </connection>
  <connection id="2" xr16:uid="{BC392EC8-1D35-4477-9B73-0A78115CFC10}" keepAlive="1" name="Requête - 1990-2022" description="Connexion à la requête « 1990-2022 » dans le classeur." type="5" refreshedVersion="8" background="1" saveData="1">
    <dbPr connection="Provider=Microsoft.Mashup.OleDb.1;Data Source=$Workbook$;Location=1990-2022;Extended Properties=&quot;&quot;" command="SELECT * FROM [1990-2022]"/>
  </connection>
  <connection id="3" xr16:uid="{3DD027D9-42A6-4A38-8456-D667B4992BBC}" keepAlive="1" name="Requête - 2022" description="Connexion à la requête « 2022 » dans le classeur." type="5" refreshedVersion="0" background="1">
    <dbPr connection="Provider=Microsoft.Mashup.OleDb.1;Data Source=$Workbook$;Location=2022;Extended Properties=&quot;&quot;" command="SELECT * FROM [2022]"/>
  </connection>
</connections>
</file>

<file path=xl/sharedStrings.xml><?xml version="1.0" encoding="utf-8"?>
<sst xmlns="http://schemas.openxmlformats.org/spreadsheetml/2006/main" count="4340" uniqueCount="2188">
  <si>
    <r>
      <t>1 - DONNEES</t>
    </r>
    <r>
      <rPr>
        <sz val="9"/>
        <color theme="1"/>
        <rFont val="Calibri"/>
        <family val="2"/>
        <scheme val="minor"/>
      </rPr>
      <t xml:space="preserve"> </t>
    </r>
    <r>
      <rPr>
        <b/>
        <sz val="9"/>
        <color rgb="FFC00000"/>
        <rFont val="Calibri"/>
        <family val="2"/>
        <scheme val="minor"/>
      </rPr>
      <t xml:space="preserve">GENERALES </t>
    </r>
    <r>
      <rPr>
        <b/>
        <u/>
        <sz val="9"/>
        <color theme="1"/>
        <rFont val="Calibri"/>
        <family val="2"/>
        <scheme val="minor"/>
      </rPr>
      <t>(socio-démo)</t>
    </r>
  </si>
  <si>
    <r>
      <t>11/Données démo</t>
    </r>
    <r>
      <rPr>
        <sz val="9"/>
        <color rgb="FF000000"/>
        <rFont val="Calibri"/>
        <family val="2"/>
        <scheme val="minor"/>
      </rPr>
      <t xml:space="preserve"> (source Insee) : </t>
    </r>
  </si>
  <si>
    <r>
      <t>???</t>
    </r>
    <r>
      <rPr>
        <i/>
        <sz val="8"/>
        <color rgb="FF000000"/>
        <rFont val="Calibri"/>
        <family val="2"/>
        <scheme val="minor"/>
      </rPr>
      <t xml:space="preserve">  </t>
    </r>
    <r>
      <rPr>
        <sz val="9"/>
        <color rgb="FF000000"/>
        <rFont val="Calibri"/>
        <family val="2"/>
        <scheme val="minor"/>
      </rPr>
      <t>De façon générale : Ce qu’on peut valoriser issu  de Dat@ décision Carif-Oref et qui pourrait présenter un intérêt ?</t>
    </r>
  </si>
  <si>
    <t>111/ nombre d’habitants en région</t>
  </si>
  <si>
    <t>F, R, D</t>
  </si>
  <si>
    <t>Années 1975 à 2022</t>
  </si>
  <si>
    <t>sexe et âge quinquennal</t>
  </si>
  <si>
    <t>XXX</t>
  </si>
  <si>
    <t>Gratuit - en ligne</t>
  </si>
  <si>
    <t>Insee</t>
  </si>
  <si>
    <t>https://www.insee.fr/fr/statistiques/1893198
+ Dat@territoires (evol Dpt/Région)</t>
  </si>
  <si>
    <t>oui</t>
  </si>
  <si>
    <t>112/ X % de la population nationale</t>
  </si>
  <si>
    <t>R</t>
  </si>
  <si>
    <t>Estimation de population par région, sexe et grande classe d'âge</t>
  </si>
  <si>
    <t>https://www.insee.fr/fr/statistiques/1893198
+ Dat@territoires</t>
  </si>
  <si>
    <t xml:space="preserve">113/ croissance démo (comparaison nationale) </t>
  </si>
  <si>
    <t>Sur quelle période ? Données dispo chaque année entre  1975 et 2022</t>
  </si>
  <si>
    <t>R, D</t>
  </si>
  <si>
    <t>Idem tab 111</t>
  </si>
  <si>
    <t xml:space="preserve">114/ % de communes en territoire rural (comparaison nationale) </t>
  </si>
  <si>
    <t>Communes</t>
  </si>
  <si>
    <t>https://www.insee.fr/fr/statistiques/6212388</t>
  </si>
  <si>
    <t>115/ % de population habitant dans les pôles urbains (comparaison nationale)</t>
  </si>
  <si>
    <t>Idem 114</t>
  </si>
  <si>
    <t xml:space="preserve">116/ Mobilités inter-bassins d’activité </t>
  </si>
  <si>
    <r>
      <rPr>
        <sz val="9"/>
        <color rgb="FFFFFF00"/>
        <rFont val="Calibri"/>
        <family val="2"/>
        <scheme val="minor"/>
      </rPr>
      <t xml:space="preserve">Cf. PRITH Corse ("7 bassins d’activité avec très peu de mobilité entre eux ")
</t>
    </r>
    <r>
      <rPr>
        <sz val="9"/>
        <color rgb="FFFF0000"/>
        <rFont val="Calibri"/>
        <family val="2"/>
        <scheme val="minor"/>
      </rPr>
      <t>Le bassin d'activité n'existe pas sur l'Insee. Possible de trouver la part des catifs occupés habitant dans la zone et qui y travaillent par communes (https://www.insee.fr/fr/statistiques/4762995?sommaire=4763049&amp;q=mobilit%C3%A9%20infra+regionale+paca) 
-&gt;</t>
    </r>
    <r>
      <rPr>
        <b/>
        <sz val="9"/>
        <color rgb="FFFF0000"/>
        <rFont val="Calibri"/>
        <family val="2"/>
        <scheme val="minor"/>
      </rPr>
      <t xml:space="preserve"> JE VOIS PAS L'INTERET DE CET INDICATEUR</t>
    </r>
  </si>
  <si>
    <r>
      <t>12/Données formation</t>
    </r>
    <r>
      <rPr>
        <sz val="9"/>
        <color rgb="FF000000"/>
        <rFont val="Calibri"/>
        <family val="2"/>
        <scheme val="minor"/>
      </rPr>
      <t xml:space="preserve"> (source Insee)</t>
    </r>
  </si>
  <si>
    <t>Commentaires « Formation » à la lecture du PRITH Corse : Mettre la nouvelle nomenclature de niveaux…</t>
  </si>
  <si>
    <t>121/ niveau de diplôme comparé à autres régions : % enseignement supérieur / bac / CAP BEP / peu ou pas diplômés</t>
  </si>
  <si>
    <t xml:space="preserve">Désagréger les sans diplômes
Désagréger Enseignement supérieur : faire ressortir le niveau DUT/BTS </t>
  </si>
  <si>
    <t>X</t>
  </si>
  <si>
    <t>Gratuit - En ligne pour Région - PSM pour les départements moins peuplés (&lt;700 000 hab)</t>
  </si>
  <si>
    <t>RP 19- Insee</t>
  </si>
  <si>
    <t>non</t>
  </si>
  <si>
    <r>
      <t>13/ Données économie/emploi</t>
    </r>
    <r>
      <rPr>
        <sz val="9"/>
        <color rgb="FF000000"/>
        <rFont val="Calibri"/>
        <family val="2"/>
        <scheme val="minor"/>
      </rPr>
      <t xml:space="preserve"> (source Insee)</t>
    </r>
  </si>
  <si>
    <t>Si RP possibilité de segmenter les niveaux</t>
  </si>
  <si>
    <t>131/ nombre d’emplois</t>
  </si>
  <si>
    <t>Gratuit - En ligne</t>
  </si>
  <si>
    <t>RP 19 - Insee</t>
  </si>
  <si>
    <t>\\naseclan\travaux\Données statistiques\RP
+ Dat@Territoire (2018)</t>
  </si>
  <si>
    <t>132/ évolution en % (sur un an, sur X ans)</t>
  </si>
  <si>
    <t>2013-2019 (R)
2013(?)-2018 (D)</t>
  </si>
  <si>
    <t>\\naseclan\travaux\Données statistiques\RP</t>
  </si>
  <si>
    <t>133/ part des emplois nationaux</t>
  </si>
  <si>
    <t>F</t>
  </si>
  <si>
    <t>134/ taux d’activité (comparaison nationale)</t>
  </si>
  <si>
    <t>Pas de comparaison Nationale sur Dat@territoire (Voir Insee pour Données nationales)</t>
  </si>
  <si>
    <t>Dat@territoire</t>
  </si>
  <si>
    <t>https://datadecision.cariforef-provencealpescotedazur.fr/departements/population-residente/article/population-active?coded=84</t>
  </si>
  <si>
    <t>135/ part des différents secteurs</t>
  </si>
  <si>
    <t>Part de tous les secteurs ? En NA38 ? Ou que les principaux ?</t>
  </si>
  <si>
    <t>Par grands secteurs (Agr/Indu/ Construction/ Tert marchand/tert non marchand) ? Si oui, alors Dat@territoires</t>
  </si>
  <si>
    <t>Dat@secteurs</t>
  </si>
  <si>
    <t>https://datadecision.cariforef-provencealpescotedazur.fr/secteurs-d-activites/</t>
  </si>
  <si>
    <r>
      <t>14/ Données emploi FP</t>
    </r>
    <r>
      <rPr>
        <sz val="9"/>
        <color rgb="FF000000"/>
        <rFont val="Calibri"/>
        <family val="2"/>
        <scheme val="minor"/>
      </rPr>
      <t xml:space="preserve"> (source Fiphfp)</t>
    </r>
  </si>
  <si>
    <r>
      <t xml:space="preserve">en France ? En Région ? Dpt ?
 Données générales ou données TH ?
France - &gt; Données du Ministère de la transformation de la fonction pub : https://www.fonction-publique.gouv.fr/rapport-annuel-2021-faits-et-chiffres-fiches-thematiques-excel
Données FP régionales + hand sur site Handipactes (MAIS DONNEES DE 2018) : https://handipactes-paca-corse.org/docs/TDB-PACA-mai-2020.pdf
</t>
    </r>
    <r>
      <rPr>
        <sz val="9"/>
        <color rgb="FF7030A0"/>
        <rFont val="Calibri"/>
        <family val="2"/>
        <scheme val="minor"/>
      </rPr>
      <t>Données 3 FP région et département : en l'absence d'autres données homogènes et du retour du Fiphfp, utilisation des données de l'Insee et du système d'information sur les agents des services publics (Siasp)</t>
    </r>
  </si>
  <si>
    <t>141/ nombre d’actifs en emploi</t>
  </si>
  <si>
    <r>
      <t xml:space="preserve">1/Données de 2018/2019 avec Handi pacte
</t>
    </r>
    <r>
      <rPr>
        <sz val="9"/>
        <color rgb="FF7030A0"/>
        <rFont val="Calibri"/>
        <family val="2"/>
        <scheme val="minor"/>
      </rPr>
      <t>2/Données de l'Insee et du système d'information sur les agents des services publics (Siasp)</t>
    </r>
  </si>
  <si>
    <t>2010-2019</t>
  </si>
  <si>
    <t>Ens et 3 FP : Part des femmes; Age moyen; Part des moins de 30 ans et part des 50 et plus</t>
  </si>
  <si>
    <t>XX</t>
  </si>
  <si>
    <t>1/ handi Pacte mais données de 2018 ou 2019 (publi mai 2020)
2/Source : Siasp, Insee. Traitement DGAFP - SDessi.</t>
  </si>
  <si>
    <t>https://www.fonction-publique.gouv.fr/series-longues</t>
  </si>
  <si>
    <t>142/ % évolution du nombre d’actifs en emploi depuis 2018/2019</t>
  </si>
  <si>
    <r>
      <t xml:space="preserve">Attente retour FIPHFP
</t>
    </r>
    <r>
      <rPr>
        <sz val="9"/>
        <color rgb="FF7030A0"/>
        <rFont val="Calibri"/>
        <family val="2"/>
        <scheme val="minor"/>
      </rPr>
      <t>2/Données de l'Insee et du système d'information sur les agents des services publics (Siasp)</t>
    </r>
  </si>
  <si>
    <t>Attente retour FIPHFP</t>
  </si>
  <si>
    <t>Source : Siasp, Insee. Traitement DGAFP - SDessi.</t>
  </si>
  <si>
    <t>143/ % de l’emploi total</t>
  </si>
  <si>
    <t>Pas de rapprochement avec l'emploi total</t>
  </si>
  <si>
    <t>144/ % évolution</t>
  </si>
  <si>
    <t>A voir la nature de cet indicateur ?</t>
  </si>
  <si>
    <t>145/ nombre d’emplois pour 1000 résidents = Taux d'administration</t>
  </si>
  <si>
    <t xml:space="preserve">Ens et 3 FP </t>
  </si>
  <si>
    <t>146/ % du nombre d’agents dans les 3 fonctions publiques 2019</t>
  </si>
  <si>
    <t>1/https://handipactes-paca-corse.org/docs/TDB-PACA-mai-2020.pdf
2/https://www.fonction-publique.gouv.fr/series-longues</t>
  </si>
  <si>
    <r>
      <t>15/ Données marché de l’emploi</t>
    </r>
    <r>
      <rPr>
        <sz val="9"/>
        <color rgb="FF000000"/>
        <rFont val="Calibri"/>
        <family val="2"/>
        <scheme val="minor"/>
      </rPr>
      <t xml:space="preserve"> (source Insee)</t>
    </r>
  </si>
  <si>
    <r>
      <t xml:space="preserve">Dans doc ORM PRITH 2011 : données croisées sur taux de chômage par sexes et classes d’âge
Zone d’emploi
Données DEFM Pôle emploi
Données DEFM par niveaux de formation et niveaux de qualification
</t>
    </r>
    <r>
      <rPr>
        <sz val="9"/>
        <color rgb="FFFF0000"/>
        <rFont val="Calibri"/>
        <family val="2"/>
        <scheme val="minor"/>
      </rPr>
      <t>ATTENTION SUR L'USAGE du fichier "DEFM par FAP 2020-2021 dept.xls"
* Respecter le secret stat (et le secret stat induit) : ne pas afficher de données avec un effectif de DE inférieur à 5
* Prévenir Fanny avant d'utiliser ces données (afin d'en informer le Sese sur les différents usages des données)</t>
    </r>
  </si>
  <si>
    <t>\\naseclan\travaux\Données statistiques\Marché du travail\DEFM par FAP 2020-2021 dept.xls</t>
  </si>
  <si>
    <t>151/ nombre de chômeurs trimestre en cours</t>
  </si>
  <si>
    <t>XXXX</t>
  </si>
  <si>
    <t>Communiqué OPC (1e trim 22)</t>
  </si>
  <si>
    <t>https://observation-partenariale-conjoncture.org/1er-trimestre-2022-l-embellie-se-maintient-mais-des-incertitudes-a-l-horizon</t>
  </si>
  <si>
    <t>152/ taux de chômage au dernier trimestre échu disponible : national / régional / départemental</t>
  </si>
  <si>
    <t>idem</t>
  </si>
  <si>
    <r>
      <t>152/ évolution du taux de chômage sur 10 exercices annuels au 4</t>
    </r>
    <r>
      <rPr>
        <vertAlign val="superscript"/>
        <sz val="9"/>
        <color rgb="FF000000"/>
        <rFont val="Calibri"/>
        <family val="2"/>
        <scheme val="minor"/>
      </rPr>
      <t>ème</t>
    </r>
    <r>
      <rPr>
        <sz val="9"/>
        <color rgb="FF000000"/>
        <rFont val="Calibri"/>
        <family val="2"/>
        <scheme val="minor"/>
      </rPr>
      <t xml:space="preserve"> trimestre (+ dernier trimestre échu), national/régional/</t>
    </r>
    <r>
      <rPr>
        <i/>
        <sz val="9"/>
        <color rgb="FFA6A6A6"/>
        <rFont val="Calibri"/>
        <family val="2"/>
        <scheme val="minor"/>
      </rPr>
      <t>départemental</t>
    </r>
  </si>
  <si>
    <t>Evolution a calculer (reprendre acien communiqué)</t>
  </si>
  <si>
    <r>
      <t xml:space="preserve">1 - DONNEES GENERALES </t>
    </r>
    <r>
      <rPr>
        <b/>
        <u/>
        <sz val="9"/>
        <color theme="1"/>
        <rFont val="Calibri"/>
        <family val="2"/>
        <scheme val="minor"/>
      </rPr>
      <t>(Handicap)</t>
    </r>
  </si>
  <si>
    <r>
      <t>16/ Données enfants</t>
    </r>
    <r>
      <rPr>
        <sz val="9"/>
        <color rgb="FF000000"/>
        <rFont val="Calibri"/>
        <family val="2"/>
        <scheme val="minor"/>
      </rPr>
      <t xml:space="preserve"> (Rectorat)</t>
    </r>
    <r>
      <rPr>
        <u/>
        <sz val="9"/>
        <color rgb="FF000000"/>
        <rFont val="Calibri"/>
        <family val="2"/>
        <scheme val="minor"/>
      </rPr>
      <t xml:space="preserve"> - </t>
    </r>
    <r>
      <rPr>
        <u/>
        <sz val="9"/>
        <color rgb="FFFF0000"/>
        <rFont val="Calibri"/>
        <family val="2"/>
        <scheme val="minor"/>
      </rPr>
      <t>Données nationales</t>
    </r>
  </si>
  <si>
    <r>
      <t xml:space="preserve">???  </t>
    </r>
    <r>
      <rPr>
        <sz val="9"/>
        <rFont val="Calibri"/>
        <family val="2"/>
        <scheme val="minor"/>
      </rPr>
      <t>Disponibilité/transmission ? Pas de coopération depuis Carto CPRDFOP…</t>
    </r>
    <r>
      <rPr>
        <i/>
        <sz val="8"/>
        <rFont val="Calibri"/>
        <family val="2"/>
        <scheme val="minor"/>
      </rPr>
      <t xml:space="preserve">
National/régional/départemental 
???  Plus % ?
Pas d’évolution ?
Données en ligne sur le site du CREAI ?</t>
    </r>
  </si>
  <si>
    <t>161/ nombre d’élèves en situation de handicap à la rentrée 2022</t>
  </si>
  <si>
    <t>Gratuites - En ligne</t>
  </si>
  <si>
    <t>Ministère solidarité, de l'autonomie et des personnes handicapées</t>
  </si>
  <si>
    <t>https://solidarites-sante.gouv.fr/actualites/presse/communiques-de-presse/article/rentree-2022-une-ecole-inclusive-pour-accompagner-le-parcours-de-chacun</t>
  </si>
  <si>
    <t>162/ nombre en institut médico-éducatif</t>
  </si>
  <si>
    <t>Autres données dispo: Établissements pour enfants ou adolescents polyhandicapés ; ITEP; IEM; Jardins d'enfants spécialisés ; Établissements pour jeunes déficients sensoriels ; Établissements expérimentaux; Foyers d'hébergement pour enfants et adolescents handicapés ...</t>
  </si>
  <si>
    <t>Panorama statistique cohésion soc, travail, emploi - DREES 2021</t>
  </si>
  <si>
    <t>https://drees.solidarites-sante.gouv.fr/sites/default/files/panorama/tableau/acc_enf1/acc_enf1.asp-prov=CZ-depar=DD.htm#top</t>
  </si>
  <si>
    <t>163/ nombre accompagnés par une AESH</t>
  </si>
  <si>
    <t>Gratuit -en ligne</t>
  </si>
  <si>
    <t>Communiqué de presse juill 2022</t>
  </si>
  <si>
    <t>https://solidarites-sante.gouv.fr/actualites/presse/communiques-de-presse/article/reunion-du-comite-national-de-suivi-de-l-ecole-inclusive</t>
  </si>
  <si>
    <r>
      <t xml:space="preserve">164/ nombre d’ULIS + </t>
    </r>
    <r>
      <rPr>
        <sz val="9"/>
        <color rgb="FF7030A0"/>
        <rFont val="Calibri"/>
        <family val="2"/>
        <scheme val="minor"/>
      </rPr>
      <t>nombre d’élèves accueillis</t>
    </r>
  </si>
  <si>
    <t>R, D (+ Académie)</t>
  </si>
  <si>
    <t>2009-2020</t>
  </si>
  <si>
    <t>Variables secondaires selon fichier : Primaire (Niveau Classe, Classe, Secteur d'enseignement, Contrat d'établissement); Collège (Classe, Age, secteur d'enseignement, Sexe) ; Lycée (Classe, Série, Secteur d'enseignement, Sexe)</t>
  </si>
  <si>
    <r>
      <rPr>
        <sz val="9"/>
        <color rgb="FFFF0000"/>
        <rFont val="Calibri"/>
        <family val="2"/>
        <scheme val="minor"/>
      </rPr>
      <t>Word V4→ soit en priorité via Agefiph (PL a RDV demain avec S.BEC s-bec@agefiph.asso.fr et vient de demander RDV aux CED en charge de la formation, Emilie ROUINVY et Margaux HEDELIN
→ Soit par Conseillère ASH de la région académique, Anne MALLURET ou son assistante
Anne MALLURET 
ce.ctasch@ac-aix-marseille.fr 
Corinne GARCIA-LEONETTI 
ce.pafip@ac-aix-marseille.fr</t>
    </r>
    <r>
      <rPr>
        <sz val="9"/>
        <color theme="1"/>
        <rFont val="Calibri"/>
        <family val="2"/>
        <scheme val="minor"/>
      </rPr>
      <t xml:space="preserve"> . </t>
    </r>
    <r>
      <rPr>
        <sz val="9"/>
        <color rgb="FFFF0000"/>
        <rFont val="Calibri"/>
        <family val="2"/>
        <scheme val="minor"/>
      </rPr>
      <t>MAIS elles ne répondent pas aux collègues et pas de données de leur part</t>
    </r>
  </si>
  <si>
    <r>
      <t xml:space="preserve">Educ.gouv. Lien général: https://www.education.gouv.fr/reperes-et-references-statistiques-2022-326939
</t>
    </r>
    <r>
      <rPr>
        <sz val="9"/>
        <color rgb="FF7030A0"/>
        <rFont val="Calibri"/>
        <family val="2"/>
        <scheme val="minor"/>
      </rPr>
      <t>https://www.education.gouv.fr/les-statistiques-sur-les-eleves-et-les-apprentis-100022</t>
    </r>
  </si>
  <si>
    <t>https://www.google.com/url?sa=t&amp;rct=j&amp;q=&amp;esrc=s&amp;source=web&amp;cd=&amp;ved=2ahUKEwjFutjYwrn5AhWH0YUKHSeiAlEQFnoECAYQAQ&amp;url=https%3A%2F%2Fwww.education.gouv.fr%2Fmedia%2F92807%2Fdownload&amp;usg=AOvVaw140jkMv1dWerZyZLFgzH7f</t>
  </si>
  <si>
    <t>Oui (\\naseclan\travaux\Projets en cours\Mission Handicap\Diag PRITH 2022\1. Données générales\Documents et données sur les élèves en situation de handicap)</t>
  </si>
  <si>
    <t>165/ nombre de SEGPA + nb d'élèves en SEGPA</t>
  </si>
  <si>
    <t>Nbr de segpa par académie</t>
  </si>
  <si>
    <t>D</t>
  </si>
  <si>
    <t>Education nationale.gouv</t>
  </si>
  <si>
    <t>https://www.pedagogie.ac-aix-marseille.fr/jcms/c_91733/fr/accue</t>
  </si>
  <si>
    <t>166/ nombre d’EREA</t>
  </si>
  <si>
    <t>CREAI PACA Corse</t>
  </si>
  <si>
    <t>https://creai-pacacorse.com/wp-content/uploads/2021/10/2019-06-Bilan_EREA2015_2016.pdf</t>
  </si>
  <si>
    <r>
      <t>17/ Données adultes</t>
    </r>
    <r>
      <rPr>
        <sz val="9"/>
        <color rgb="FF000000"/>
        <rFont val="Calibri"/>
        <family val="2"/>
        <scheme val="minor"/>
      </rPr>
      <t xml:space="preserve"> (MDPH)</t>
    </r>
  </si>
  <si>
    <r>
      <rPr>
        <sz val="9"/>
        <color theme="0"/>
        <rFont val="Calibri"/>
        <family val="2"/>
        <scheme val="minor"/>
      </rPr>
      <t>↗</t>
    </r>
    <r>
      <rPr>
        <sz val="9"/>
        <color theme="1"/>
        <rFont val="Calibri"/>
        <family val="2"/>
        <scheme val="minor"/>
      </rPr>
      <t xml:space="preserve"> </t>
    </r>
    <r>
      <rPr>
        <sz val="9"/>
        <color rgb="FF7030A0"/>
        <rFont val="Calibri"/>
        <family val="2"/>
        <scheme val="minor"/>
      </rPr>
      <t>Données Aide sociale aux personnes handicapées Nb d'aides par Dépt, Région, France (Drees, enquête sociale, au 31/12/2019) et évolution sur 1 an 
Chiffres-clés de la Dreets, édition 2021</t>
    </r>
  </si>
  <si>
    <t>171/ nombre de RQTH + évolution sur 1 an</t>
  </si>
  <si>
    <r>
      <t xml:space="preserve">Je ne trouve pas RQTH mais Données travailleurs handicapés Région+ Dpt+France
</t>
    </r>
    <r>
      <rPr>
        <sz val="9"/>
        <color rgb="FF7030A0"/>
        <rFont val="Calibri"/>
        <family val="2"/>
        <scheme val="minor"/>
      </rPr>
      <t>Autre méthode de lecture/calcul (élargie de l'activité/du chômage et de l'emploi des personnes handicapées via l'Enquête emploi de l'Insee. Cette source nationale couvre la "Population en situation de handicap" qui regroupe les personnes déclarant disposer « d’une reconnaissance ad-
ministrative d’un handicap ou d’une perte d’autonomie » ou déclarant à la fois « une maladie ou un problème
de santé qui soit chronique ou de caractère durable » et « être limité(e), depuis au moins six mois, à cause d’un
problème de santé, dans les activités que les gens font habituellement ». cf. Chiffres-clés sur les conditions de travail et la santé au travail (https://dares.travail-emploi.gouv.fr/publication/chiffres-cles-sur-les-conditions-de-travail-et-la-sante-au-travail)</t>
    </r>
  </si>
  <si>
    <t>Cf Sylvie Bec ??</t>
  </si>
  <si>
    <t>https://drees.solidarites-sante.gouv.fr/sites/default/files/panorama/tableau/travailhandicap1/travailhandicap1.asp-prov=CZ-depar=DD.htm#top</t>
  </si>
  <si>
    <t>172/ nombre d’AAH + évolution sur 1 an</t>
  </si>
  <si>
    <t>Pas dévolution
Autres indicateurs dispo (mais je ne sais si utile) : beneficaires APA, PCH, ACTP</t>
  </si>
  <si>
    <r>
      <t xml:space="preserve">???  </t>
    </r>
    <r>
      <rPr>
        <sz val="9"/>
        <color rgb="FF000000"/>
        <rFont val="Calibri"/>
        <family val="2"/>
        <scheme val="minor"/>
      </rPr>
      <t xml:space="preserve">Si ces indicateurs étaient retenus, possibilité de transmission des données par Agefiph ? (dans TDB, on n’a pas tous les départements)
</t>
    </r>
    <r>
      <rPr>
        <sz val="9"/>
        <color rgb="FFFF0000"/>
        <rFont val="Calibri"/>
        <family val="2"/>
        <scheme val="minor"/>
      </rPr>
      <t xml:space="preserve">Données Région+ Dpt+ France
</t>
    </r>
    <r>
      <rPr>
        <i/>
        <sz val="9"/>
        <color rgb="FFFFFFFF"/>
        <rFont val="Calibri"/>
        <family val="2"/>
        <scheme val="minor"/>
      </rPr>
      <t xml:space="preserve">↗ </t>
    </r>
    <r>
      <rPr>
        <sz val="9"/>
        <color rgb="FF7030A0"/>
        <rFont val="Calibri"/>
        <family val="2"/>
        <scheme val="minor"/>
      </rPr>
      <t>Part des bénéficiaires de l'AAH dans les 20 à 64 ans par Dépt, Région, France (Cnaf, au 31/12/2020)</t>
    </r>
    <r>
      <rPr>
        <i/>
        <sz val="8"/>
        <color rgb="FFFFFFFF"/>
        <rFont val="Calibri"/>
        <family val="2"/>
        <scheme val="minor"/>
      </rPr>
      <t xml:space="preserve"> 
</t>
    </r>
    <r>
      <rPr>
        <sz val="8"/>
        <color rgb="FF7030A0"/>
        <rFont val="Calibri"/>
        <family val="2"/>
        <scheme val="minor"/>
      </rPr>
      <t>Chiffres-clés de la Dreets, édition 2021</t>
    </r>
  </si>
  <si>
    <t>Janvier 2017-Mars 2022</t>
  </si>
  <si>
    <r>
      <t xml:space="preserve">Panorama statistique cohésion soc, travail, emploi - DREES 2021 
</t>
    </r>
    <r>
      <rPr>
        <sz val="9"/>
        <color rgb="FF7030A0"/>
        <rFont val="Calibri"/>
        <family val="2"/>
        <scheme val="minor"/>
      </rPr>
      <t>Cnaf</t>
    </r>
  </si>
  <si>
    <r>
      <rPr>
        <strike/>
        <u/>
        <sz val="11"/>
        <color rgb="FFFF0000"/>
        <rFont val="Calibri"/>
        <family val="2"/>
        <scheme val="minor"/>
      </rPr>
      <t>https://drees.solidarites-sante.gouv.fr/sites/default/files/panorama/cartes/paca.htm
ou
https---paca.dreets.gouv.fr-sites-paca.dreets.gouv.fr-IMG-pdf-allocation_aux_adultes_handicapes_aah__tdb.pdf</t>
    </r>
    <r>
      <rPr>
        <u/>
        <sz val="11"/>
        <color theme="10"/>
        <rFont val="Calibri"/>
        <family val="2"/>
        <scheme val="minor"/>
      </rPr>
      <t xml:space="preserve">
https://paca.dreets.gouv.fr/sites/paca.dreets.gouv.fr/IMG/xlsx/allocation_aux_adultes_handicapes_aah__tdb-8.xlsx</t>
    </r>
  </si>
  <si>
    <r>
      <rPr>
        <strike/>
        <sz val="11"/>
        <color rgb="FFFF0000"/>
        <rFont val="Calibri"/>
        <family val="2"/>
        <scheme val="minor"/>
      </rPr>
      <t>oui (version Région)</t>
    </r>
    <r>
      <rPr>
        <sz val="11"/>
        <color rgb="FFFF0000"/>
        <rFont val="Calibri"/>
        <family val="2"/>
        <scheme val="minor"/>
      </rPr>
      <t xml:space="preserve">
</t>
    </r>
    <r>
      <rPr>
        <sz val="11"/>
        <color rgb="FF7030A0"/>
        <rFont val="Calibri"/>
        <family val="2"/>
        <scheme val="minor"/>
      </rPr>
      <t>oui</t>
    </r>
  </si>
  <si>
    <t>Code commune Insee</t>
  </si>
  <si>
    <t>(Tous)</t>
  </si>
  <si>
    <t>Étiquettes de lignes</t>
  </si>
  <si>
    <t>Nombre de Nom de la commune</t>
  </si>
  <si>
    <t>Nombre de Nom de la commune2</t>
  </si>
  <si>
    <t>Espace rural hors influence</t>
  </si>
  <si>
    <t>Espace rural sous influence d’un grand pôle</t>
  </si>
  <si>
    <t>Espace rural sous influence d’un petit pôle</t>
  </si>
  <si>
    <t>Espace urbain</t>
  </si>
  <si>
    <t>Total général</t>
  </si>
  <si>
    <t>Communes de Provence-Alpes-Côte d’Azur selon le type d’espace</t>
  </si>
  <si>
    <t>Nom de la commune</t>
  </si>
  <si>
    <t>Zone rurale d’appartenance</t>
  </si>
  <si>
    <t>Appartenance au massif des Alpes au sens de la loi « montagne »</t>
  </si>
  <si>
    <t>04001</t>
  </si>
  <si>
    <t>Aiglun</t>
  </si>
  <si>
    <t>1</t>
  </si>
  <si>
    <t>04004</t>
  </si>
  <si>
    <t>Allemagne-en-Provence</t>
  </si>
  <si>
    <t>04005</t>
  </si>
  <si>
    <t>Allons</t>
  </si>
  <si>
    <t>04006</t>
  </si>
  <si>
    <t>Allos</t>
  </si>
  <si>
    <t>04007</t>
  </si>
  <si>
    <t>Angles</t>
  </si>
  <si>
    <t>04008</t>
  </si>
  <si>
    <t>Annot</t>
  </si>
  <si>
    <t>04009</t>
  </si>
  <si>
    <t>Archail</t>
  </si>
  <si>
    <t>04012</t>
  </si>
  <si>
    <t>Aubenas-les-Alpes</t>
  </si>
  <si>
    <t>04013</t>
  </si>
  <si>
    <t>Aubignosc</t>
  </si>
  <si>
    <t>04016</t>
  </si>
  <si>
    <t>Authon</t>
  </si>
  <si>
    <t>04017</t>
  </si>
  <si>
    <t>Auzet</t>
  </si>
  <si>
    <t>04018</t>
  </si>
  <si>
    <t>Banon</t>
  </si>
  <si>
    <t>04019</t>
  </si>
  <si>
    <t>Barcelonnette</t>
  </si>
  <si>
    <t>04020</t>
  </si>
  <si>
    <t>Barles</t>
  </si>
  <si>
    <t>04021</t>
  </si>
  <si>
    <t>Barras</t>
  </si>
  <si>
    <t>04022</t>
  </si>
  <si>
    <t>Barrême</t>
  </si>
  <si>
    <t>04023</t>
  </si>
  <si>
    <t>Bayons</t>
  </si>
  <si>
    <t>04024</t>
  </si>
  <si>
    <t>Beaujeu</t>
  </si>
  <si>
    <t>04025</t>
  </si>
  <si>
    <t>Beauvezer</t>
  </si>
  <si>
    <t>04026</t>
  </si>
  <si>
    <t>Bellaffaire</t>
  </si>
  <si>
    <t>04027</t>
  </si>
  <si>
    <t>Bevons</t>
  </si>
  <si>
    <t>04028</t>
  </si>
  <si>
    <t>Beynes</t>
  </si>
  <si>
    <t>04030</t>
  </si>
  <si>
    <t>Blieux</t>
  </si>
  <si>
    <t>04031</t>
  </si>
  <si>
    <t>Bras-d'Asse</t>
  </si>
  <si>
    <t>04032</t>
  </si>
  <si>
    <t>Braux</t>
  </si>
  <si>
    <t>04033</t>
  </si>
  <si>
    <t>Ubaye-Serre-Ponçon</t>
  </si>
  <si>
    <t>04034</t>
  </si>
  <si>
    <t>La Brillanne</t>
  </si>
  <si>
    <t>04035</t>
  </si>
  <si>
    <t>Brunet</t>
  </si>
  <si>
    <t>04036</t>
  </si>
  <si>
    <t>Le Brusquet</t>
  </si>
  <si>
    <t>04037</t>
  </si>
  <si>
    <t>Le Caire</t>
  </si>
  <si>
    <t>04039</t>
  </si>
  <si>
    <t>Castellane</t>
  </si>
  <si>
    <t>04040</t>
  </si>
  <si>
    <t>Le Castellard-Mélan</t>
  </si>
  <si>
    <t>04041</t>
  </si>
  <si>
    <t>Le Castellet</t>
  </si>
  <si>
    <t>04042</t>
  </si>
  <si>
    <t>Castellet-lès-Sausses</t>
  </si>
  <si>
    <t>04043</t>
  </si>
  <si>
    <t>Val-de-Chalvagne</t>
  </si>
  <si>
    <t>04045</t>
  </si>
  <si>
    <t>Céreste</t>
  </si>
  <si>
    <t>04046</t>
  </si>
  <si>
    <t>Le Chaffaut-Saint-Jurson</t>
  </si>
  <si>
    <t>04047</t>
  </si>
  <si>
    <t>Champtercier</t>
  </si>
  <si>
    <t>04049</t>
  </si>
  <si>
    <t>Château-Arnoux-Saint-Auban</t>
  </si>
  <si>
    <t>04050</t>
  </si>
  <si>
    <t>Châteaufort</t>
  </si>
  <si>
    <t>04051</t>
  </si>
  <si>
    <t>Châteauneuf-Miravail</t>
  </si>
  <si>
    <t>04053</t>
  </si>
  <si>
    <t>Châteauneuf-Val-Saint-Donat</t>
  </si>
  <si>
    <t>04054</t>
  </si>
  <si>
    <t>Châteauredon</t>
  </si>
  <si>
    <t>04055</t>
  </si>
  <si>
    <t>Chaudon-Norante</t>
  </si>
  <si>
    <t>04057</t>
  </si>
  <si>
    <t>Clamensane</t>
  </si>
  <si>
    <t>04058</t>
  </si>
  <si>
    <t>Claret</t>
  </si>
  <si>
    <t>04059</t>
  </si>
  <si>
    <t>Clumanc</t>
  </si>
  <si>
    <t>04061</t>
  </si>
  <si>
    <t>Colmars</t>
  </si>
  <si>
    <t>04062</t>
  </si>
  <si>
    <t>La Condamine-Châtelard</t>
  </si>
  <si>
    <t>04063</t>
  </si>
  <si>
    <t>Corbières-en-Provence</t>
  </si>
  <si>
    <t>04065</t>
  </si>
  <si>
    <t>Cruis</t>
  </si>
  <si>
    <t>04066</t>
  </si>
  <si>
    <t>Curbans</t>
  </si>
  <si>
    <t>04067</t>
  </si>
  <si>
    <t>Curel</t>
  </si>
  <si>
    <t>04068</t>
  </si>
  <si>
    <t>Dauphin</t>
  </si>
  <si>
    <t>04069</t>
  </si>
  <si>
    <t>Demandolx</t>
  </si>
  <si>
    <t>04070</t>
  </si>
  <si>
    <t>Digne-les-Bains</t>
  </si>
  <si>
    <t>04072</t>
  </si>
  <si>
    <t>Draix</t>
  </si>
  <si>
    <t>04073</t>
  </si>
  <si>
    <t>Enchastrayes</t>
  </si>
  <si>
    <t>04074</t>
  </si>
  <si>
    <t>Entrages</t>
  </si>
  <si>
    <t>04075</t>
  </si>
  <si>
    <t>Entrepierres</t>
  </si>
  <si>
    <t>04076</t>
  </si>
  <si>
    <t>Entrevaux</t>
  </si>
  <si>
    <t>04077</t>
  </si>
  <si>
    <t>Entrevennes</t>
  </si>
  <si>
    <t>04079</t>
  </si>
  <si>
    <t>L'Escale</t>
  </si>
  <si>
    <t>04081</t>
  </si>
  <si>
    <t>Esparron-de-Verdon</t>
  </si>
  <si>
    <t>04084</t>
  </si>
  <si>
    <t>Estoublon</t>
  </si>
  <si>
    <t>04085</t>
  </si>
  <si>
    <t>Faucon-du-Caire</t>
  </si>
  <si>
    <t>04086</t>
  </si>
  <si>
    <t>Faucon-de-Barcelonnette</t>
  </si>
  <si>
    <t>04087</t>
  </si>
  <si>
    <t>Fontienne</t>
  </si>
  <si>
    <t>04088</t>
  </si>
  <si>
    <t>Forcalquier</t>
  </si>
  <si>
    <t>04090</t>
  </si>
  <si>
    <t>Le Fugeret</t>
  </si>
  <si>
    <t>04091</t>
  </si>
  <si>
    <t>Ganagobie</t>
  </si>
  <si>
    <t>04092</t>
  </si>
  <si>
    <t>La Garde</t>
  </si>
  <si>
    <t>04093</t>
  </si>
  <si>
    <t>Gigors</t>
  </si>
  <si>
    <t>04094</t>
  </si>
  <si>
    <t>Gréoux-les-Bains</t>
  </si>
  <si>
    <t>04095</t>
  </si>
  <si>
    <t>L'Hospitalet</t>
  </si>
  <si>
    <t>04096</t>
  </si>
  <si>
    <t>Jausiers</t>
  </si>
  <si>
    <t>04097</t>
  </si>
  <si>
    <t>La Javie</t>
  </si>
  <si>
    <t>04099</t>
  </si>
  <si>
    <t>Lambruisse</t>
  </si>
  <si>
    <t>04101</t>
  </si>
  <si>
    <t>Lardiers</t>
  </si>
  <si>
    <t>04102</t>
  </si>
  <si>
    <t>Le Lauzet-Ubaye</t>
  </si>
  <si>
    <t>04104</t>
  </si>
  <si>
    <t>Limans</t>
  </si>
  <si>
    <t>04106</t>
  </si>
  <si>
    <t>Lurs</t>
  </si>
  <si>
    <t>04107</t>
  </si>
  <si>
    <t>Majastres</t>
  </si>
  <si>
    <t>04108</t>
  </si>
  <si>
    <t>Malijai</t>
  </si>
  <si>
    <t>04109</t>
  </si>
  <si>
    <t>Mallefougasse-Augès</t>
  </si>
  <si>
    <t>04110</t>
  </si>
  <si>
    <t>Mallemoisson</t>
  </si>
  <si>
    <t>04111</t>
  </si>
  <si>
    <t>Mane</t>
  </si>
  <si>
    <t>04112</t>
  </si>
  <si>
    <t>Manosque</t>
  </si>
  <si>
    <t>04113</t>
  </si>
  <si>
    <t>Marcoux</t>
  </si>
  <si>
    <t>04115</t>
  </si>
  <si>
    <t>Méailles</t>
  </si>
  <si>
    <t>04116</t>
  </si>
  <si>
    <t>Les Mées</t>
  </si>
  <si>
    <t>04118</t>
  </si>
  <si>
    <t>Melve</t>
  </si>
  <si>
    <t>04120</t>
  </si>
  <si>
    <t>Val d'Oronaye</t>
  </si>
  <si>
    <t>04121</t>
  </si>
  <si>
    <t>Mézel</t>
  </si>
  <si>
    <t>04122</t>
  </si>
  <si>
    <t>Mirabeau</t>
  </si>
  <si>
    <t>04123</t>
  </si>
  <si>
    <t>Mison</t>
  </si>
  <si>
    <t>04124</t>
  </si>
  <si>
    <t>Montagnac-Montpezat</t>
  </si>
  <si>
    <t>04126</t>
  </si>
  <si>
    <t>Montclar</t>
  </si>
  <si>
    <t>04127</t>
  </si>
  <si>
    <t>Montfort</t>
  </si>
  <si>
    <t>04128</t>
  </si>
  <si>
    <t>Montfuron</t>
  </si>
  <si>
    <t>04129</t>
  </si>
  <si>
    <t>Montjustin</t>
  </si>
  <si>
    <t>04130</t>
  </si>
  <si>
    <t>Montlaux</t>
  </si>
  <si>
    <t>04132</t>
  </si>
  <si>
    <t>Montsalier</t>
  </si>
  <si>
    <t>04133</t>
  </si>
  <si>
    <t>Moriez</t>
  </si>
  <si>
    <t>04134</t>
  </si>
  <si>
    <t>La Motte-du-Caire</t>
  </si>
  <si>
    <t>04135</t>
  </si>
  <si>
    <t>Moustiers-Sainte-Marie</t>
  </si>
  <si>
    <t>04136</t>
  </si>
  <si>
    <t>La Mure-Argens</t>
  </si>
  <si>
    <t>04137</t>
  </si>
  <si>
    <t>Nibles</t>
  </si>
  <si>
    <t>04138</t>
  </si>
  <si>
    <t>Niozelles</t>
  </si>
  <si>
    <t>04139</t>
  </si>
  <si>
    <t>Noyers-sur-Jabron</t>
  </si>
  <si>
    <t>04140</t>
  </si>
  <si>
    <t>Les Omergues</t>
  </si>
  <si>
    <t>04141</t>
  </si>
  <si>
    <t>Ongles</t>
  </si>
  <si>
    <t>04142</t>
  </si>
  <si>
    <t>Oppedette</t>
  </si>
  <si>
    <t>04143</t>
  </si>
  <si>
    <t>Oraison</t>
  </si>
  <si>
    <t>04144</t>
  </si>
  <si>
    <t>La Palud-sur-Verdon</t>
  </si>
  <si>
    <t>04145</t>
  </si>
  <si>
    <t>Peipin</t>
  </si>
  <si>
    <t>04148</t>
  </si>
  <si>
    <t>Peyroules</t>
  </si>
  <si>
    <t>04149</t>
  </si>
  <si>
    <t>Peyruis</t>
  </si>
  <si>
    <t>04150</t>
  </si>
  <si>
    <t>Piégut</t>
  </si>
  <si>
    <t>04151</t>
  </si>
  <si>
    <t>Pierrerue</t>
  </si>
  <si>
    <t>04152</t>
  </si>
  <si>
    <t>Pierrevert</t>
  </si>
  <si>
    <t>04154</t>
  </si>
  <si>
    <t>Pontis</t>
  </si>
  <si>
    <t>04155</t>
  </si>
  <si>
    <t>Prads-Haute-Bléone</t>
  </si>
  <si>
    <t>04156</t>
  </si>
  <si>
    <t>Puimichel</t>
  </si>
  <si>
    <t>04157</t>
  </si>
  <si>
    <t>Puimoisson</t>
  </si>
  <si>
    <t>04158</t>
  </si>
  <si>
    <t>Quinson</t>
  </si>
  <si>
    <t>04159</t>
  </si>
  <si>
    <t>Redortiers</t>
  </si>
  <si>
    <t>04160</t>
  </si>
  <si>
    <t>Reillanne</t>
  </si>
  <si>
    <t>04161</t>
  </si>
  <si>
    <t>Méolans-Revel</t>
  </si>
  <si>
    <t>04162</t>
  </si>
  <si>
    <t>Revest-des-Brousses</t>
  </si>
  <si>
    <t>04163</t>
  </si>
  <si>
    <t>Revest-du-Bion</t>
  </si>
  <si>
    <t>04164</t>
  </si>
  <si>
    <t>Revest-Saint-Martin</t>
  </si>
  <si>
    <t>04166</t>
  </si>
  <si>
    <t>Riez</t>
  </si>
  <si>
    <t>04167</t>
  </si>
  <si>
    <t>La Robine-sur-Galabre</t>
  </si>
  <si>
    <t>04169</t>
  </si>
  <si>
    <t>La Rochegiron</t>
  </si>
  <si>
    <t>04170</t>
  </si>
  <si>
    <t>La Rochette</t>
  </si>
  <si>
    <t>04171</t>
  </si>
  <si>
    <t>Rougon</t>
  </si>
  <si>
    <t>04172</t>
  </si>
  <si>
    <t>Roumoules</t>
  </si>
  <si>
    <t>04173</t>
  </si>
  <si>
    <t>Saint-André-les-Alpes</t>
  </si>
  <si>
    <t>04174</t>
  </si>
  <si>
    <t>Saint-Benoît</t>
  </si>
  <si>
    <t>04175</t>
  </si>
  <si>
    <t>Sainte-Croix-à-Lauze</t>
  </si>
  <si>
    <t>04176</t>
  </si>
  <si>
    <t>Sainte-Croix-du-Verdon</t>
  </si>
  <si>
    <t>04177</t>
  </si>
  <si>
    <t>Hautes-Duyes</t>
  </si>
  <si>
    <t>04178</t>
  </si>
  <si>
    <t>Saint-Étienne-les-Orgues</t>
  </si>
  <si>
    <t>04179</t>
  </si>
  <si>
    <t>Saint-Geniez</t>
  </si>
  <si>
    <t>04180</t>
  </si>
  <si>
    <t>Saint-Jacques</t>
  </si>
  <si>
    <t>04181</t>
  </si>
  <si>
    <t>Saint-Jeannet</t>
  </si>
  <si>
    <t>04182</t>
  </si>
  <si>
    <t>Saint-Julien-d'Asse</t>
  </si>
  <si>
    <t>04183</t>
  </si>
  <si>
    <t>Saint-Julien-du-Verdon</t>
  </si>
  <si>
    <t>04184</t>
  </si>
  <si>
    <t>Saint-Jurs</t>
  </si>
  <si>
    <t>04186</t>
  </si>
  <si>
    <t>Saint-Laurent-du-Verdon</t>
  </si>
  <si>
    <t>04187</t>
  </si>
  <si>
    <t>Saint-Lions</t>
  </si>
  <si>
    <t>04188</t>
  </si>
  <si>
    <t>Saint-Maime</t>
  </si>
  <si>
    <t>04189</t>
  </si>
  <si>
    <t>Saint-Martin-de-Brômes</t>
  </si>
  <si>
    <t>04190</t>
  </si>
  <si>
    <t>Saint-Martin-les-Eaux</t>
  </si>
  <si>
    <t>04191</t>
  </si>
  <si>
    <t>Saint-Martin-lès-Seyne</t>
  </si>
  <si>
    <t>04192</t>
  </si>
  <si>
    <t>Saint-Michel-l'Observatoire</t>
  </si>
  <si>
    <t>04193</t>
  </si>
  <si>
    <t>Saint-Paul-sur-Ubaye</t>
  </si>
  <si>
    <t>04194</t>
  </si>
  <si>
    <t>Saint-Pierre</t>
  </si>
  <si>
    <t>04195</t>
  </si>
  <si>
    <t>Saint-Pons</t>
  </si>
  <si>
    <t>04197</t>
  </si>
  <si>
    <t>Sainte-Tulle</t>
  </si>
  <si>
    <t>04199</t>
  </si>
  <si>
    <t>Saint-Vincent-sur-Jabron</t>
  </si>
  <si>
    <t>04200</t>
  </si>
  <si>
    <t>Salignac</t>
  </si>
  <si>
    <t>04201</t>
  </si>
  <si>
    <t>Saumane</t>
  </si>
  <si>
    <t>04202</t>
  </si>
  <si>
    <t>Sausses</t>
  </si>
  <si>
    <t>04203</t>
  </si>
  <si>
    <t>Selonnet</t>
  </si>
  <si>
    <t>04204</t>
  </si>
  <si>
    <t>Senez</t>
  </si>
  <si>
    <t>04205</t>
  </si>
  <si>
    <t>Seyne</t>
  </si>
  <si>
    <t>04206</t>
  </si>
  <si>
    <t>Sigonce</t>
  </si>
  <si>
    <t>04207</t>
  </si>
  <si>
    <t>Sigoyer</t>
  </si>
  <si>
    <t>04208</t>
  </si>
  <si>
    <t>Simiane-la-Rotonde</t>
  </si>
  <si>
    <t>04209</t>
  </si>
  <si>
    <t>Sisteron</t>
  </si>
  <si>
    <t>04210</t>
  </si>
  <si>
    <t>Soleilhas</t>
  </si>
  <si>
    <t>04211</t>
  </si>
  <si>
    <t>Sourribes</t>
  </si>
  <si>
    <t>04214</t>
  </si>
  <si>
    <t>Tartonne</t>
  </si>
  <si>
    <t>04216</t>
  </si>
  <si>
    <t>Thèze</t>
  </si>
  <si>
    <t>04217</t>
  </si>
  <si>
    <t>Thoard</t>
  </si>
  <si>
    <t>04218</t>
  </si>
  <si>
    <t>Thorame-Basse</t>
  </si>
  <si>
    <t>04219</t>
  </si>
  <si>
    <t>Thorame-Haute</t>
  </si>
  <si>
    <t>04220</t>
  </si>
  <si>
    <t>Les Thuiles</t>
  </si>
  <si>
    <t>04222</t>
  </si>
  <si>
    <t>Turriers</t>
  </si>
  <si>
    <t>04224</t>
  </si>
  <si>
    <t>Ubraye</t>
  </si>
  <si>
    <t>04226</t>
  </si>
  <si>
    <t>Uvernet-Fours</t>
  </si>
  <si>
    <t>04227</t>
  </si>
  <si>
    <t>Vachères</t>
  </si>
  <si>
    <t>04228</t>
  </si>
  <si>
    <t>Valavoire</t>
  </si>
  <si>
    <t>04229</t>
  </si>
  <si>
    <t>Valbelle</t>
  </si>
  <si>
    <t>04230</t>
  </si>
  <si>
    <t>Valensole</t>
  </si>
  <si>
    <t>04231</t>
  </si>
  <si>
    <t>Valernes</t>
  </si>
  <si>
    <t>04233</t>
  </si>
  <si>
    <t>Vaumeilh</t>
  </si>
  <si>
    <t>04234</t>
  </si>
  <si>
    <t>Venterol</t>
  </si>
  <si>
    <t>04235</t>
  </si>
  <si>
    <t>Verdaches</t>
  </si>
  <si>
    <t>04236</t>
  </si>
  <si>
    <t>Vergons</t>
  </si>
  <si>
    <t>04237</t>
  </si>
  <si>
    <t>Le Vernet</t>
  </si>
  <si>
    <t>04240</t>
  </si>
  <si>
    <t>Villars-Colmars</t>
  </si>
  <si>
    <t>04241</t>
  </si>
  <si>
    <t>Villemus</t>
  </si>
  <si>
    <t>04242</t>
  </si>
  <si>
    <t>Villeneuve</t>
  </si>
  <si>
    <t>04244</t>
  </si>
  <si>
    <t>Volonne</t>
  </si>
  <si>
    <t>04245</t>
  </si>
  <si>
    <t>Volx</t>
  </si>
  <si>
    <t>05001</t>
  </si>
  <si>
    <t>Abriès-Ristolas</t>
  </si>
  <si>
    <t>05003</t>
  </si>
  <si>
    <t>Aiguilles</t>
  </si>
  <si>
    <t>05004</t>
  </si>
  <si>
    <t>Ancelle</t>
  </si>
  <si>
    <t>05006</t>
  </si>
  <si>
    <t>L'Argentière-la-Bessée</t>
  </si>
  <si>
    <t>05007</t>
  </si>
  <si>
    <t>Arvieux</t>
  </si>
  <si>
    <t>05008</t>
  </si>
  <si>
    <t>Aspremont</t>
  </si>
  <si>
    <t>05009</t>
  </si>
  <si>
    <t>Aspres-lès-Corps</t>
  </si>
  <si>
    <t>05010</t>
  </si>
  <si>
    <t>Aspres-sur-Buëch</t>
  </si>
  <si>
    <t>05011</t>
  </si>
  <si>
    <t>Avançon</t>
  </si>
  <si>
    <t>05012</t>
  </si>
  <si>
    <t>Baratier</t>
  </si>
  <si>
    <t>05013</t>
  </si>
  <si>
    <t>Barcillonnette</t>
  </si>
  <si>
    <t>05014</t>
  </si>
  <si>
    <t>Barret-sur-Méouge</t>
  </si>
  <si>
    <t>05016</t>
  </si>
  <si>
    <t>La Bâtie-Montsaléon</t>
  </si>
  <si>
    <t>05017</t>
  </si>
  <si>
    <t>La Bâtie-Neuve</t>
  </si>
  <si>
    <t>05018</t>
  </si>
  <si>
    <t>La Bâtie-Vieille</t>
  </si>
  <si>
    <t>05019</t>
  </si>
  <si>
    <t>La Beaume</t>
  </si>
  <si>
    <t>05021</t>
  </si>
  <si>
    <t>Le Bersac</t>
  </si>
  <si>
    <t>05022</t>
  </si>
  <si>
    <t>Bréziers</t>
  </si>
  <si>
    <t>05023</t>
  </si>
  <si>
    <t>Briançon</t>
  </si>
  <si>
    <t>05024</t>
  </si>
  <si>
    <t>Valdoule</t>
  </si>
  <si>
    <t>05025</t>
  </si>
  <si>
    <t>Buissard</t>
  </si>
  <si>
    <t>05026</t>
  </si>
  <si>
    <t>Ceillac</t>
  </si>
  <si>
    <t>05027</t>
  </si>
  <si>
    <t>Cervières</t>
  </si>
  <si>
    <t>05028</t>
  </si>
  <si>
    <t>Chabestan</t>
  </si>
  <si>
    <t>05029</t>
  </si>
  <si>
    <t>Chabottes</t>
  </si>
  <si>
    <t>05031</t>
  </si>
  <si>
    <t>Champcella</t>
  </si>
  <si>
    <t>05032</t>
  </si>
  <si>
    <t>Champoléon</t>
  </si>
  <si>
    <t>05033</t>
  </si>
  <si>
    <t>Chanousse</t>
  </si>
  <si>
    <t>05035</t>
  </si>
  <si>
    <t>Châteauneuf-d'Oze</t>
  </si>
  <si>
    <t>05036</t>
  </si>
  <si>
    <t>Châteauroux-les-Alpes</t>
  </si>
  <si>
    <t>05037</t>
  </si>
  <si>
    <t>Châteauvieux</t>
  </si>
  <si>
    <t>05038</t>
  </si>
  <si>
    <t>Château-Ville-Vieille</t>
  </si>
  <si>
    <t>05039</t>
  </si>
  <si>
    <t>Aubessagne</t>
  </si>
  <si>
    <t>05040</t>
  </si>
  <si>
    <t>Chorges</t>
  </si>
  <si>
    <t>05044</t>
  </si>
  <si>
    <t>Crévoux</t>
  </si>
  <si>
    <t>05045</t>
  </si>
  <si>
    <t>Crots</t>
  </si>
  <si>
    <t>05046</t>
  </si>
  <si>
    <t>Embrun</t>
  </si>
  <si>
    <t>05047</t>
  </si>
  <si>
    <t>Éourres</t>
  </si>
  <si>
    <t>05048</t>
  </si>
  <si>
    <t>L'Épine</t>
  </si>
  <si>
    <t>05049</t>
  </si>
  <si>
    <t>Esparron</t>
  </si>
  <si>
    <t>05050</t>
  </si>
  <si>
    <t>Espinasses</t>
  </si>
  <si>
    <t>05051</t>
  </si>
  <si>
    <t>Étoile-Saint-Cyrice</t>
  </si>
  <si>
    <t>05052</t>
  </si>
  <si>
    <t>Eygliers</t>
  </si>
  <si>
    <t>05053</t>
  </si>
  <si>
    <t>Garde-Colombe</t>
  </si>
  <si>
    <t>05054</t>
  </si>
  <si>
    <t>La Fare-en-Champsaur</t>
  </si>
  <si>
    <t>05055</t>
  </si>
  <si>
    <t>La Faurie</t>
  </si>
  <si>
    <t>05056</t>
  </si>
  <si>
    <t>Forest-Saint-Julien</t>
  </si>
  <si>
    <t>05057</t>
  </si>
  <si>
    <t>Fouillouse</t>
  </si>
  <si>
    <t>05058</t>
  </si>
  <si>
    <t>Freissinières</t>
  </si>
  <si>
    <t>05059</t>
  </si>
  <si>
    <t>La Freissinouse</t>
  </si>
  <si>
    <t>05060</t>
  </si>
  <si>
    <t>Furmeyer</t>
  </si>
  <si>
    <t>05061</t>
  </si>
  <si>
    <t>Gap</t>
  </si>
  <si>
    <t>05062</t>
  </si>
  <si>
    <t>Le Glaizil</t>
  </si>
  <si>
    <t>05063</t>
  </si>
  <si>
    <t>La Grave</t>
  </si>
  <si>
    <t>05064</t>
  </si>
  <si>
    <t>La Chapelle-en-Valgaudémar</t>
  </si>
  <si>
    <t>05065</t>
  </si>
  <si>
    <t>Guillestre</t>
  </si>
  <si>
    <t>05066</t>
  </si>
  <si>
    <t>La Haute-Beaume</t>
  </si>
  <si>
    <t>05068</t>
  </si>
  <si>
    <t>Jarjayes</t>
  </si>
  <si>
    <t>05070</t>
  </si>
  <si>
    <t>Laragne-Montéglin</t>
  </si>
  <si>
    <t>05071</t>
  </si>
  <si>
    <t>Lardier-et-Valença</t>
  </si>
  <si>
    <t>05072</t>
  </si>
  <si>
    <t>Laye</t>
  </si>
  <si>
    <t>05073</t>
  </si>
  <si>
    <t>Lazer</t>
  </si>
  <si>
    <t>05074</t>
  </si>
  <si>
    <t>Lettret</t>
  </si>
  <si>
    <t>05075</t>
  </si>
  <si>
    <t>Manteyer</t>
  </si>
  <si>
    <t>05076</t>
  </si>
  <si>
    <t>Méreuil</t>
  </si>
  <si>
    <t>05077</t>
  </si>
  <si>
    <t>Molines-en-Queyras</t>
  </si>
  <si>
    <t>05078</t>
  </si>
  <si>
    <t>Monêtier-Allemont</t>
  </si>
  <si>
    <t>05079</t>
  </si>
  <si>
    <t>Le Monêtier-les-Bains</t>
  </si>
  <si>
    <t>05080</t>
  </si>
  <si>
    <t>Montbrand</t>
  </si>
  <si>
    <t>05081</t>
  </si>
  <si>
    <t>Montclus</t>
  </si>
  <si>
    <t>05082</t>
  </si>
  <si>
    <t>Mont-Dauphin</t>
  </si>
  <si>
    <t>05084</t>
  </si>
  <si>
    <t>Montgardin</t>
  </si>
  <si>
    <t>05085</t>
  </si>
  <si>
    <t>Montgenèvre</t>
  </si>
  <si>
    <t>05086</t>
  </si>
  <si>
    <t>Montjay</t>
  </si>
  <si>
    <t>05087</t>
  </si>
  <si>
    <t>Montmaur</t>
  </si>
  <si>
    <t>05089</t>
  </si>
  <si>
    <t>Montrond</t>
  </si>
  <si>
    <t>05090</t>
  </si>
  <si>
    <t>La Motte-en-Champsaur</t>
  </si>
  <si>
    <t>05091</t>
  </si>
  <si>
    <t>Moydans</t>
  </si>
  <si>
    <t>05092</t>
  </si>
  <si>
    <t>Neffes</t>
  </si>
  <si>
    <t>05093</t>
  </si>
  <si>
    <t>Névache</t>
  </si>
  <si>
    <t>05094</t>
  </si>
  <si>
    <t>Nossage-et-Bénévent</t>
  </si>
  <si>
    <t>05095</t>
  </si>
  <si>
    <t>Le Noyer</t>
  </si>
  <si>
    <t>05096</t>
  </si>
  <si>
    <t>Orcières</t>
  </si>
  <si>
    <t>05097</t>
  </si>
  <si>
    <t>Orpierre</t>
  </si>
  <si>
    <t>05098</t>
  </si>
  <si>
    <t>Les Orres</t>
  </si>
  <si>
    <t>05099</t>
  </si>
  <si>
    <t>Oze</t>
  </si>
  <si>
    <t>05100</t>
  </si>
  <si>
    <t>Pelleautier</t>
  </si>
  <si>
    <t>05101</t>
  </si>
  <si>
    <t>Vallouise-Pelvoux</t>
  </si>
  <si>
    <t>05102</t>
  </si>
  <si>
    <t>La Piarre</t>
  </si>
  <si>
    <t>05103</t>
  </si>
  <si>
    <t>Le Poët</t>
  </si>
  <si>
    <t>05104</t>
  </si>
  <si>
    <t>Poligny</t>
  </si>
  <si>
    <t>05106</t>
  </si>
  <si>
    <t>Prunières</t>
  </si>
  <si>
    <t>05107</t>
  </si>
  <si>
    <t>Puy-Saint-André</t>
  </si>
  <si>
    <t>05108</t>
  </si>
  <si>
    <t>Puy-Saint-Eusèbe</t>
  </si>
  <si>
    <t>05109</t>
  </si>
  <si>
    <t>Puy-Saint-Pierre</t>
  </si>
  <si>
    <t>05110</t>
  </si>
  <si>
    <t>Puy-Saint-Vincent</t>
  </si>
  <si>
    <t>05111</t>
  </si>
  <si>
    <t>Puy-Sanières</t>
  </si>
  <si>
    <t>05112</t>
  </si>
  <si>
    <t>Rabou</t>
  </si>
  <si>
    <t>05113</t>
  </si>
  <si>
    <t>Rambaud</t>
  </si>
  <si>
    <t>05114</t>
  </si>
  <si>
    <t>Réallon</t>
  </si>
  <si>
    <t>05115</t>
  </si>
  <si>
    <t>Remollon</t>
  </si>
  <si>
    <t>05116</t>
  </si>
  <si>
    <t>Réotier</t>
  </si>
  <si>
    <t>05117</t>
  </si>
  <si>
    <t>Ribeyret</t>
  </si>
  <si>
    <t>05118</t>
  </si>
  <si>
    <t>Val Buëch-Méouge</t>
  </si>
  <si>
    <t>05119</t>
  </si>
  <si>
    <t>Risoul</t>
  </si>
  <si>
    <t>05121</t>
  </si>
  <si>
    <t>Rochebrune</t>
  </si>
  <si>
    <t>05122</t>
  </si>
  <si>
    <t>La Roche-de-Rame</t>
  </si>
  <si>
    <t>05123</t>
  </si>
  <si>
    <t>La Roche-des-Arnauds</t>
  </si>
  <si>
    <t>05124</t>
  </si>
  <si>
    <t>05126</t>
  </si>
  <si>
    <t>Rosans</t>
  </si>
  <si>
    <t>05127</t>
  </si>
  <si>
    <t>Rousset</t>
  </si>
  <si>
    <t>05128</t>
  </si>
  <si>
    <t>Saint-André-d'Embrun</t>
  </si>
  <si>
    <t>05129</t>
  </si>
  <si>
    <t>Saint-André-de-Rosans</t>
  </si>
  <si>
    <t>05130</t>
  </si>
  <si>
    <t>Saint-Apollinaire</t>
  </si>
  <si>
    <t>05131</t>
  </si>
  <si>
    <t>Saint-Auban-d'Oze</t>
  </si>
  <si>
    <t>05132</t>
  </si>
  <si>
    <t>Saint-Bonnet-en-Champsaur</t>
  </si>
  <si>
    <t>05133</t>
  </si>
  <si>
    <t>Saint-Chaffrey</t>
  </si>
  <si>
    <t>05134</t>
  </si>
  <si>
    <t>Saint-Clément-sur-Durance</t>
  </si>
  <si>
    <t>05135</t>
  </si>
  <si>
    <t>Sainte-Colombe</t>
  </si>
  <si>
    <t>05136</t>
  </si>
  <si>
    <t>Saint-Crépin</t>
  </si>
  <si>
    <t>05139</t>
  </si>
  <si>
    <t>Dévoluy</t>
  </si>
  <si>
    <t>05140</t>
  </si>
  <si>
    <t>Saint-Étienne-le-Laus</t>
  </si>
  <si>
    <t>05142</t>
  </si>
  <si>
    <t>Saint-Firmin</t>
  </si>
  <si>
    <t>05144</t>
  </si>
  <si>
    <t>Saint-Jacques-en-Valgodemard</t>
  </si>
  <si>
    <t>05145</t>
  </si>
  <si>
    <t>Saint-Jean-Saint-Nicolas</t>
  </si>
  <si>
    <t>05146</t>
  </si>
  <si>
    <t>Saint-Julien-en-Beauchêne</t>
  </si>
  <si>
    <t>05147</t>
  </si>
  <si>
    <t>Saint-Julien-en-Champsaur</t>
  </si>
  <si>
    <t>05148</t>
  </si>
  <si>
    <t>Saint-Laurent-du-Cros</t>
  </si>
  <si>
    <t>05149</t>
  </si>
  <si>
    <t>Saint-Léger-les-Mélèzes</t>
  </si>
  <si>
    <t>05151</t>
  </si>
  <si>
    <t>Saint-Martin-de-Queyrières</t>
  </si>
  <si>
    <t>05152</t>
  </si>
  <si>
    <t>Saint-Maurice-en-Valgodemard</t>
  </si>
  <si>
    <t>05153</t>
  </si>
  <si>
    <t>Saint-Michel-de-Chaillol</t>
  </si>
  <si>
    <t>05154</t>
  </si>
  <si>
    <t>Saint-Pierre-d'Argençon</t>
  </si>
  <si>
    <t>05155</t>
  </si>
  <si>
    <t>Saint-Pierre-Avez</t>
  </si>
  <si>
    <t>05156</t>
  </si>
  <si>
    <t>Saint-Sauveur</t>
  </si>
  <si>
    <t>05157</t>
  </si>
  <si>
    <t>Saint-Véran</t>
  </si>
  <si>
    <t>05158</t>
  </si>
  <si>
    <t>Le Saix</t>
  </si>
  <si>
    <t>05159</t>
  </si>
  <si>
    <t>Saléon</t>
  </si>
  <si>
    <t>05160</t>
  </si>
  <si>
    <t>Salérans</t>
  </si>
  <si>
    <t>05161</t>
  </si>
  <si>
    <t>La Salle-les-Alpes</t>
  </si>
  <si>
    <t>05162</t>
  </si>
  <si>
    <t>La Saulce</t>
  </si>
  <si>
    <t>05163</t>
  </si>
  <si>
    <t>Le Sauze-du-Lac</t>
  </si>
  <si>
    <t>05164</t>
  </si>
  <si>
    <t>Savines-le-Lac</t>
  </si>
  <si>
    <t>05165</t>
  </si>
  <si>
    <t>Savournon</t>
  </si>
  <si>
    <t>05166</t>
  </si>
  <si>
    <t>Serres</t>
  </si>
  <si>
    <t>05167</t>
  </si>
  <si>
    <t>Sigottier</t>
  </si>
  <si>
    <t>05168</t>
  </si>
  <si>
    <t>05169</t>
  </si>
  <si>
    <t>Sorbiers</t>
  </si>
  <si>
    <t>05170</t>
  </si>
  <si>
    <t>Tallard</t>
  </si>
  <si>
    <t>05171</t>
  </si>
  <si>
    <t>Théus</t>
  </si>
  <si>
    <t>05172</t>
  </si>
  <si>
    <t>Trescléoux</t>
  </si>
  <si>
    <t>05173</t>
  </si>
  <si>
    <t>Upaix</t>
  </si>
  <si>
    <t>05174</t>
  </si>
  <si>
    <t>Val-des-Prés</t>
  </si>
  <si>
    <t>05176</t>
  </si>
  <si>
    <t>Valserres</t>
  </si>
  <si>
    <t>05177</t>
  </si>
  <si>
    <t>Vars</t>
  </si>
  <si>
    <t>05178</t>
  </si>
  <si>
    <t>Ventavon</t>
  </si>
  <si>
    <t>05179</t>
  </si>
  <si>
    <t>Veynes</t>
  </si>
  <si>
    <t>05180</t>
  </si>
  <si>
    <t>Les Vigneaux</t>
  </si>
  <si>
    <t>05181</t>
  </si>
  <si>
    <t>Villar-d'Arêne</t>
  </si>
  <si>
    <t>05182</t>
  </si>
  <si>
    <t>Villar-Loubière</t>
  </si>
  <si>
    <t>05183</t>
  </si>
  <si>
    <t>Villar-Saint-Pancrace</t>
  </si>
  <si>
    <t>05184</t>
  </si>
  <si>
    <t>Vitrolles</t>
  </si>
  <si>
    <t>06001</t>
  </si>
  <si>
    <t>06002</t>
  </si>
  <si>
    <t>Amirat</t>
  </si>
  <si>
    <t>06003</t>
  </si>
  <si>
    <t>Andon</t>
  </si>
  <si>
    <t>06004</t>
  </si>
  <si>
    <t>Antibes</t>
  </si>
  <si>
    <t>06005</t>
  </si>
  <si>
    <t>Ascros</t>
  </si>
  <si>
    <t>06006</t>
  </si>
  <si>
    <t>06007</t>
  </si>
  <si>
    <t>Auribeau-sur-Siagne</t>
  </si>
  <si>
    <t>06008</t>
  </si>
  <si>
    <t>Auvare</t>
  </si>
  <si>
    <t>06009</t>
  </si>
  <si>
    <t>Bairols</t>
  </si>
  <si>
    <t>06010</t>
  </si>
  <si>
    <t>Le Bar-sur-Loup</t>
  </si>
  <si>
    <t>06011</t>
  </si>
  <si>
    <t>Beaulieu-sur-Mer</t>
  </si>
  <si>
    <t>06012</t>
  </si>
  <si>
    <t>Beausoleil</t>
  </si>
  <si>
    <t>06013</t>
  </si>
  <si>
    <t>Belvédère</t>
  </si>
  <si>
    <t>06014</t>
  </si>
  <si>
    <t>Bendejun</t>
  </si>
  <si>
    <t>06015</t>
  </si>
  <si>
    <t>Berre-les-Alpes</t>
  </si>
  <si>
    <t>06016</t>
  </si>
  <si>
    <t>Beuil</t>
  </si>
  <si>
    <t>06017</t>
  </si>
  <si>
    <t>Bézaudun-les-Alpes</t>
  </si>
  <si>
    <t>06018</t>
  </si>
  <si>
    <t>Biot</t>
  </si>
  <si>
    <t>06019</t>
  </si>
  <si>
    <t>Blausasc</t>
  </si>
  <si>
    <t>06020</t>
  </si>
  <si>
    <t>La Bollène-Vésubie</t>
  </si>
  <si>
    <t>06021</t>
  </si>
  <si>
    <t>Bonson</t>
  </si>
  <si>
    <t>06022</t>
  </si>
  <si>
    <t>Bouyon</t>
  </si>
  <si>
    <t>06023</t>
  </si>
  <si>
    <t>Breil-sur-Roya</t>
  </si>
  <si>
    <t>06024</t>
  </si>
  <si>
    <t>Briançonnet</t>
  </si>
  <si>
    <t>06025</t>
  </si>
  <si>
    <t>Le Broc</t>
  </si>
  <si>
    <t>06026</t>
  </si>
  <si>
    <t>Cabris</t>
  </si>
  <si>
    <t>06027</t>
  </si>
  <si>
    <t>Cagnes-sur-Mer</t>
  </si>
  <si>
    <t>06028</t>
  </si>
  <si>
    <t>Caille</t>
  </si>
  <si>
    <t>06029</t>
  </si>
  <si>
    <t>Cannes</t>
  </si>
  <si>
    <t>06030</t>
  </si>
  <si>
    <t>Le Cannet</t>
  </si>
  <si>
    <t>06031</t>
  </si>
  <si>
    <t>Cantaron</t>
  </si>
  <si>
    <t>06032</t>
  </si>
  <si>
    <t>Cap-d'Ail</t>
  </si>
  <si>
    <t>06033</t>
  </si>
  <si>
    <t>Carros</t>
  </si>
  <si>
    <t>06034</t>
  </si>
  <si>
    <t>Castagniers</t>
  </si>
  <si>
    <t>06035</t>
  </si>
  <si>
    <t>Castellar</t>
  </si>
  <si>
    <t>06036</t>
  </si>
  <si>
    <t>Castillon</t>
  </si>
  <si>
    <t>06037</t>
  </si>
  <si>
    <t>Caussols</t>
  </si>
  <si>
    <t>06038</t>
  </si>
  <si>
    <t>Châteauneuf-Grasse</t>
  </si>
  <si>
    <t>06039</t>
  </si>
  <si>
    <t>Châteauneuf-Villevieille</t>
  </si>
  <si>
    <t>06040</t>
  </si>
  <si>
    <t>Châteauneuf-d'Entraunes</t>
  </si>
  <si>
    <t>06041</t>
  </si>
  <si>
    <t>Cipières</t>
  </si>
  <si>
    <t>06042</t>
  </si>
  <si>
    <t>Clans</t>
  </si>
  <si>
    <t>06043</t>
  </si>
  <si>
    <t>Coaraze</t>
  </si>
  <si>
    <t>06044</t>
  </si>
  <si>
    <t>La Colle-sur-Loup</t>
  </si>
  <si>
    <t>06045</t>
  </si>
  <si>
    <t>Collongues</t>
  </si>
  <si>
    <t>06046</t>
  </si>
  <si>
    <t>Colomars</t>
  </si>
  <si>
    <t>06047</t>
  </si>
  <si>
    <t>Conségudes</t>
  </si>
  <si>
    <t>06048</t>
  </si>
  <si>
    <t>Contes</t>
  </si>
  <si>
    <t>06049</t>
  </si>
  <si>
    <t>Courmes</t>
  </si>
  <si>
    <t>06050</t>
  </si>
  <si>
    <t>Coursegoules</t>
  </si>
  <si>
    <t>06051</t>
  </si>
  <si>
    <t>La Croix-sur-Roudoule</t>
  </si>
  <si>
    <t>06052</t>
  </si>
  <si>
    <t>Cuébris</t>
  </si>
  <si>
    <t>06053</t>
  </si>
  <si>
    <t>Daluis</t>
  </si>
  <si>
    <t>06054</t>
  </si>
  <si>
    <t>Drap</t>
  </si>
  <si>
    <t>06055</t>
  </si>
  <si>
    <t>Duranus</t>
  </si>
  <si>
    <t>06056</t>
  </si>
  <si>
    <t>Entraunes</t>
  </si>
  <si>
    <t>06057</t>
  </si>
  <si>
    <t>L'Escarène</t>
  </si>
  <si>
    <t>06058</t>
  </si>
  <si>
    <t>Escragnolles</t>
  </si>
  <si>
    <t>06059</t>
  </si>
  <si>
    <t>Èze</t>
  </si>
  <si>
    <t>06060</t>
  </si>
  <si>
    <t>Falicon</t>
  </si>
  <si>
    <t>06061</t>
  </si>
  <si>
    <t>Les Ferres</t>
  </si>
  <si>
    <t>06062</t>
  </si>
  <si>
    <t>Fontan</t>
  </si>
  <si>
    <t>06063</t>
  </si>
  <si>
    <t>Gars</t>
  </si>
  <si>
    <t>06064</t>
  </si>
  <si>
    <t>Gattières</t>
  </si>
  <si>
    <t>06065</t>
  </si>
  <si>
    <t>La Gaude</t>
  </si>
  <si>
    <t>06066</t>
  </si>
  <si>
    <t>Gilette</t>
  </si>
  <si>
    <t>06067</t>
  </si>
  <si>
    <t>Gorbio</t>
  </si>
  <si>
    <t>06068</t>
  </si>
  <si>
    <t>Gourdon</t>
  </si>
  <si>
    <t>06069</t>
  </si>
  <si>
    <t>Grasse</t>
  </si>
  <si>
    <t>06070</t>
  </si>
  <si>
    <t>Gréolières</t>
  </si>
  <si>
    <t>06071</t>
  </si>
  <si>
    <t>Guillaumes</t>
  </si>
  <si>
    <t>06072</t>
  </si>
  <si>
    <t>Ilonse</t>
  </si>
  <si>
    <t>06073</t>
  </si>
  <si>
    <t>Isola</t>
  </si>
  <si>
    <t>06074</t>
  </si>
  <si>
    <t>Lantosque</t>
  </si>
  <si>
    <t>06075</t>
  </si>
  <si>
    <t>Levens</t>
  </si>
  <si>
    <t>06076</t>
  </si>
  <si>
    <t>Lieuche</t>
  </si>
  <si>
    <t>06077</t>
  </si>
  <si>
    <t>Lucéram</t>
  </si>
  <si>
    <t>06078</t>
  </si>
  <si>
    <t>Malaussène</t>
  </si>
  <si>
    <t>06079</t>
  </si>
  <si>
    <t>Mandelieu-la-Napoule</t>
  </si>
  <si>
    <t>06080</t>
  </si>
  <si>
    <t>Marie</t>
  </si>
  <si>
    <t>06081</t>
  </si>
  <si>
    <t>Le Mas</t>
  </si>
  <si>
    <t>06082</t>
  </si>
  <si>
    <t>Massoins</t>
  </si>
  <si>
    <t>06083</t>
  </si>
  <si>
    <t>Menton</t>
  </si>
  <si>
    <t>06084</t>
  </si>
  <si>
    <t>Mouans-Sartoux</t>
  </si>
  <si>
    <t>06085</t>
  </si>
  <si>
    <t>Mougins</t>
  </si>
  <si>
    <t>06086</t>
  </si>
  <si>
    <t>Moulinet</t>
  </si>
  <si>
    <t>06087</t>
  </si>
  <si>
    <t>Les Mujouls</t>
  </si>
  <si>
    <t>06088</t>
  </si>
  <si>
    <t>Nice</t>
  </si>
  <si>
    <t>06089</t>
  </si>
  <si>
    <t>Opio</t>
  </si>
  <si>
    <t>06090</t>
  </si>
  <si>
    <t>Pégomas</t>
  </si>
  <si>
    <t>06091</t>
  </si>
  <si>
    <t>Peille</t>
  </si>
  <si>
    <t>06092</t>
  </si>
  <si>
    <t>Peillon</t>
  </si>
  <si>
    <t>06093</t>
  </si>
  <si>
    <t>La Penne</t>
  </si>
  <si>
    <t>06094</t>
  </si>
  <si>
    <t>Péone</t>
  </si>
  <si>
    <t>06095</t>
  </si>
  <si>
    <t>Peymeinade</t>
  </si>
  <si>
    <t>06096</t>
  </si>
  <si>
    <t>Pierlas</t>
  </si>
  <si>
    <t>06097</t>
  </si>
  <si>
    <t>Pierrefeu</t>
  </si>
  <si>
    <t>06098</t>
  </si>
  <si>
    <t>Puget-Rostang</t>
  </si>
  <si>
    <t>06099</t>
  </si>
  <si>
    <t>Puget-Théniers</t>
  </si>
  <si>
    <t>06100</t>
  </si>
  <si>
    <t>Revest-les-Roches</t>
  </si>
  <si>
    <t>06101</t>
  </si>
  <si>
    <t>Rigaud</t>
  </si>
  <si>
    <t>06102</t>
  </si>
  <si>
    <t>Rimplas</t>
  </si>
  <si>
    <t>06103</t>
  </si>
  <si>
    <t>Roquebillière</t>
  </si>
  <si>
    <t>06104</t>
  </si>
  <si>
    <t>Roquebrune-Cap-Martin</t>
  </si>
  <si>
    <t>06105</t>
  </si>
  <si>
    <t>Roquefort-les-Pins</t>
  </si>
  <si>
    <t>06106</t>
  </si>
  <si>
    <t>Roquestéron</t>
  </si>
  <si>
    <t>06107</t>
  </si>
  <si>
    <t>La Roque-en-Provence</t>
  </si>
  <si>
    <t>06108</t>
  </si>
  <si>
    <t>La Roquette-sur-Siagne</t>
  </si>
  <si>
    <t>06109</t>
  </si>
  <si>
    <t>La Roquette-sur-Var</t>
  </si>
  <si>
    <t>06110</t>
  </si>
  <si>
    <t>Roubion</t>
  </si>
  <si>
    <t>06111</t>
  </si>
  <si>
    <t>Roure</t>
  </si>
  <si>
    <t>06112</t>
  </si>
  <si>
    <t>Le Rouret</t>
  </si>
  <si>
    <t>06113</t>
  </si>
  <si>
    <t>Sainte-Agnès</t>
  </si>
  <si>
    <t>06114</t>
  </si>
  <si>
    <t>Saint-André-de-la-Roche</t>
  </si>
  <si>
    <t>06115</t>
  </si>
  <si>
    <t>Saint-Antonin</t>
  </si>
  <si>
    <t>06116</t>
  </si>
  <si>
    <t>Saint-Auban</t>
  </si>
  <si>
    <t>06117</t>
  </si>
  <si>
    <t>Saint-Blaise</t>
  </si>
  <si>
    <t>06118</t>
  </si>
  <si>
    <t>Saint-Cézaire-sur-Siagne</t>
  </si>
  <si>
    <t>06119</t>
  </si>
  <si>
    <t>Saint-Dalmas-le-Selvage</t>
  </si>
  <si>
    <t>06120</t>
  </si>
  <si>
    <t>Saint-Étienne-de-Tinée</t>
  </si>
  <si>
    <t>06121</t>
  </si>
  <si>
    <t>Saint-Jean-Cap-Ferrat</t>
  </si>
  <si>
    <t>06122</t>
  </si>
  <si>
    <t>06123</t>
  </si>
  <si>
    <t>Saint-Laurent-du-Var</t>
  </si>
  <si>
    <t>06124</t>
  </si>
  <si>
    <t>Saint-Léger</t>
  </si>
  <si>
    <t>06125</t>
  </si>
  <si>
    <t>Saint-Martin-d'Entraunes</t>
  </si>
  <si>
    <t>06126</t>
  </si>
  <si>
    <t>Saint-Martin-du-Var</t>
  </si>
  <si>
    <t>06127</t>
  </si>
  <si>
    <t>Saint-Martin-Vésubie</t>
  </si>
  <si>
    <t>06128</t>
  </si>
  <si>
    <t>Saint-Paul-de-Vence</t>
  </si>
  <si>
    <t>06129</t>
  </si>
  <si>
    <t>Saint-Sauveur-sur-Tinée</t>
  </si>
  <si>
    <t>06130</t>
  </si>
  <si>
    <t>Saint-Vallier-de-Thiey</t>
  </si>
  <si>
    <t>06131</t>
  </si>
  <si>
    <t>Sallagriffon</t>
  </si>
  <si>
    <t>06132</t>
  </si>
  <si>
    <t>Saorge</t>
  </si>
  <si>
    <t>06133</t>
  </si>
  <si>
    <t>Sauze</t>
  </si>
  <si>
    <t>06134</t>
  </si>
  <si>
    <t>Séranon</t>
  </si>
  <si>
    <t>06135</t>
  </si>
  <si>
    <t>Sigale</t>
  </si>
  <si>
    <t>06136</t>
  </si>
  <si>
    <t>Sospel</t>
  </si>
  <si>
    <t>06137</t>
  </si>
  <si>
    <t>Spéracèdes</t>
  </si>
  <si>
    <t>06138</t>
  </si>
  <si>
    <t>Théoule-sur-Mer</t>
  </si>
  <si>
    <t>06139</t>
  </si>
  <si>
    <t>Thiéry</t>
  </si>
  <si>
    <t>06140</t>
  </si>
  <si>
    <t>Le Tignet</t>
  </si>
  <si>
    <t>06141</t>
  </si>
  <si>
    <t>Toudon</t>
  </si>
  <si>
    <t>06142</t>
  </si>
  <si>
    <t>Touët-de-l'Escarène</t>
  </si>
  <si>
    <t>06143</t>
  </si>
  <si>
    <t>Touët-sur-Var</t>
  </si>
  <si>
    <t>06144</t>
  </si>
  <si>
    <t>La Tour</t>
  </si>
  <si>
    <t>06145</t>
  </si>
  <si>
    <t>Tourette-du-Château</t>
  </si>
  <si>
    <t>06146</t>
  </si>
  <si>
    <t>Tournefort</t>
  </si>
  <si>
    <t>06147</t>
  </si>
  <si>
    <t>Tourrette-Levens</t>
  </si>
  <si>
    <t>06148</t>
  </si>
  <si>
    <t>Tourrettes-sur-Loup</t>
  </si>
  <si>
    <t>06149</t>
  </si>
  <si>
    <t>La Trinité</t>
  </si>
  <si>
    <t>06150</t>
  </si>
  <si>
    <t>La Turbie</t>
  </si>
  <si>
    <t>06151</t>
  </si>
  <si>
    <t>Utelle</t>
  </si>
  <si>
    <t>06152</t>
  </si>
  <si>
    <t>Valbonne</t>
  </si>
  <si>
    <t>06153</t>
  </si>
  <si>
    <t>Valdeblore</t>
  </si>
  <si>
    <t>06154</t>
  </si>
  <si>
    <t>Valderoure</t>
  </si>
  <si>
    <t>06155</t>
  </si>
  <si>
    <t>Vallauris</t>
  </si>
  <si>
    <t>06156</t>
  </si>
  <si>
    <t>Venanson</t>
  </si>
  <si>
    <t>06157</t>
  </si>
  <si>
    <t>Vence</t>
  </si>
  <si>
    <t>06158</t>
  </si>
  <si>
    <t>Villars-sur-Var</t>
  </si>
  <si>
    <t>06159</t>
  </si>
  <si>
    <t>Villefranche-sur-Mer</t>
  </si>
  <si>
    <t>06160</t>
  </si>
  <si>
    <t>Villeneuve-d'Entraunes</t>
  </si>
  <si>
    <t>06161</t>
  </si>
  <si>
    <t>Villeneuve-Loubet</t>
  </si>
  <si>
    <t>06162</t>
  </si>
  <si>
    <t>La Brigue</t>
  </si>
  <si>
    <t>06163</t>
  </si>
  <si>
    <t>Tende</t>
  </si>
  <si>
    <t>13001</t>
  </si>
  <si>
    <t>Aix-en-Provence</t>
  </si>
  <si>
    <t>13002</t>
  </si>
  <si>
    <t>Allauch</t>
  </si>
  <si>
    <t>13003</t>
  </si>
  <si>
    <t>Alleins</t>
  </si>
  <si>
    <t>13004</t>
  </si>
  <si>
    <t>Arles</t>
  </si>
  <si>
    <t>13005</t>
  </si>
  <si>
    <t>Aubagne</t>
  </si>
  <si>
    <t>13006</t>
  </si>
  <si>
    <t>Aureille</t>
  </si>
  <si>
    <t>13007</t>
  </si>
  <si>
    <t>Auriol</t>
  </si>
  <si>
    <t>13008</t>
  </si>
  <si>
    <t>Aurons</t>
  </si>
  <si>
    <t>13009</t>
  </si>
  <si>
    <t>La Barben</t>
  </si>
  <si>
    <t>13010</t>
  </si>
  <si>
    <t>Barbentane</t>
  </si>
  <si>
    <t>13011</t>
  </si>
  <si>
    <t>Les Baux-de-Provence</t>
  </si>
  <si>
    <t>13012</t>
  </si>
  <si>
    <t>Beaurecueil</t>
  </si>
  <si>
    <t>13013</t>
  </si>
  <si>
    <t>Belcodène</t>
  </si>
  <si>
    <t>13014</t>
  </si>
  <si>
    <t>Berre-l'Étang</t>
  </si>
  <si>
    <t>13015</t>
  </si>
  <si>
    <t>Bouc-Bel-Air</t>
  </si>
  <si>
    <t>13016</t>
  </si>
  <si>
    <t>La Bouilladisse</t>
  </si>
  <si>
    <t>13017</t>
  </si>
  <si>
    <t>Boulbon</t>
  </si>
  <si>
    <t>13018</t>
  </si>
  <si>
    <t>Cabannes</t>
  </si>
  <si>
    <t>13019</t>
  </si>
  <si>
    <t>Cabriès</t>
  </si>
  <si>
    <t>13020</t>
  </si>
  <si>
    <t>Cadolive</t>
  </si>
  <si>
    <t>13021</t>
  </si>
  <si>
    <t>Carry-le-Rouet</t>
  </si>
  <si>
    <t>13022</t>
  </si>
  <si>
    <t>Cassis</t>
  </si>
  <si>
    <t>13023</t>
  </si>
  <si>
    <t>Ceyreste</t>
  </si>
  <si>
    <t>13024</t>
  </si>
  <si>
    <t>Charleval</t>
  </si>
  <si>
    <t>13025</t>
  </si>
  <si>
    <t>Châteauneuf-le-Rouge</t>
  </si>
  <si>
    <t>13026</t>
  </si>
  <si>
    <t>Châteauneuf-les-Martigues</t>
  </si>
  <si>
    <t>13027</t>
  </si>
  <si>
    <t>Châteaurenard</t>
  </si>
  <si>
    <t>13028</t>
  </si>
  <si>
    <t>La Ciotat</t>
  </si>
  <si>
    <t>13029</t>
  </si>
  <si>
    <t>Cornillon-Confoux</t>
  </si>
  <si>
    <t>13030</t>
  </si>
  <si>
    <t>Cuges-les-Pins</t>
  </si>
  <si>
    <t>13031</t>
  </si>
  <si>
    <t>La Destrousse</t>
  </si>
  <si>
    <t>13032</t>
  </si>
  <si>
    <t>Éguilles</t>
  </si>
  <si>
    <t>13033</t>
  </si>
  <si>
    <t>Ensuès-la-Redonne</t>
  </si>
  <si>
    <t>13034</t>
  </si>
  <si>
    <t>Eygalières</t>
  </si>
  <si>
    <t>13035</t>
  </si>
  <si>
    <t>Eyguières</t>
  </si>
  <si>
    <t>13036</t>
  </si>
  <si>
    <t>Eyragues</t>
  </si>
  <si>
    <t>13037</t>
  </si>
  <si>
    <t>La Fare-les-Oliviers</t>
  </si>
  <si>
    <t>13038</t>
  </si>
  <si>
    <t>Fontvieille</t>
  </si>
  <si>
    <t>13039</t>
  </si>
  <si>
    <t>Fos-sur-Mer</t>
  </si>
  <si>
    <t>13040</t>
  </si>
  <si>
    <t>Fuveau</t>
  </si>
  <si>
    <t>13041</t>
  </si>
  <si>
    <t>Gardanne</t>
  </si>
  <si>
    <t>13042</t>
  </si>
  <si>
    <t>Gémenos</t>
  </si>
  <si>
    <t>13043</t>
  </si>
  <si>
    <t>Gignac-la-Nerthe</t>
  </si>
  <si>
    <t>13044</t>
  </si>
  <si>
    <t>Grans</t>
  </si>
  <si>
    <t>13045</t>
  </si>
  <si>
    <t>Graveson</t>
  </si>
  <si>
    <t>13046</t>
  </si>
  <si>
    <t>Gréasque</t>
  </si>
  <si>
    <t>13047</t>
  </si>
  <si>
    <t>Istres</t>
  </si>
  <si>
    <t>13048</t>
  </si>
  <si>
    <t>Jouques</t>
  </si>
  <si>
    <t>13049</t>
  </si>
  <si>
    <t>Lamanon</t>
  </si>
  <si>
    <t>13050</t>
  </si>
  <si>
    <t>Lambesc</t>
  </si>
  <si>
    <t>13051</t>
  </si>
  <si>
    <t>Lançon-Provence</t>
  </si>
  <si>
    <t>13052</t>
  </si>
  <si>
    <t>Maillane</t>
  </si>
  <si>
    <t>13053</t>
  </si>
  <si>
    <t>Mallemort</t>
  </si>
  <si>
    <t>13054</t>
  </si>
  <si>
    <t>Marignane</t>
  </si>
  <si>
    <t>13055</t>
  </si>
  <si>
    <t>Marseille</t>
  </si>
  <si>
    <t>13056</t>
  </si>
  <si>
    <t>Martigues</t>
  </si>
  <si>
    <t>13057</t>
  </si>
  <si>
    <t>Mas-Blanc-des-Alpilles</t>
  </si>
  <si>
    <t>13058</t>
  </si>
  <si>
    <t>Maussane-les-Alpilles</t>
  </si>
  <si>
    <t>13059</t>
  </si>
  <si>
    <t>Meyrargues</t>
  </si>
  <si>
    <t>13060</t>
  </si>
  <si>
    <t>Meyreuil</t>
  </si>
  <si>
    <t>13061</t>
  </si>
  <si>
    <t>Saint-Pierre-de-Mézoargues</t>
  </si>
  <si>
    <t>13062</t>
  </si>
  <si>
    <t>Mimet</t>
  </si>
  <si>
    <t>13063</t>
  </si>
  <si>
    <t>Miramas</t>
  </si>
  <si>
    <t>13064</t>
  </si>
  <si>
    <t>Mollégès</t>
  </si>
  <si>
    <t>13065</t>
  </si>
  <si>
    <t>Mouriès</t>
  </si>
  <si>
    <t>13066</t>
  </si>
  <si>
    <t>Noves</t>
  </si>
  <si>
    <t>13067</t>
  </si>
  <si>
    <t>Orgon</t>
  </si>
  <si>
    <t>13068</t>
  </si>
  <si>
    <t>Paradou</t>
  </si>
  <si>
    <t>13069</t>
  </si>
  <si>
    <t>Pélissanne</t>
  </si>
  <si>
    <t>13070</t>
  </si>
  <si>
    <t>La Penne-sur-Huveaune</t>
  </si>
  <si>
    <t>13071</t>
  </si>
  <si>
    <t>Les Pennes-Mirabeau</t>
  </si>
  <si>
    <t>13072</t>
  </si>
  <si>
    <t>Peynier</t>
  </si>
  <si>
    <t>13073</t>
  </si>
  <si>
    <t>Peypin</t>
  </si>
  <si>
    <t>13074</t>
  </si>
  <si>
    <t>Peyrolles-en-Provence</t>
  </si>
  <si>
    <t>13075</t>
  </si>
  <si>
    <t>Plan-de-Cuques</t>
  </si>
  <si>
    <t>13076</t>
  </si>
  <si>
    <t>Plan-d'Orgon</t>
  </si>
  <si>
    <t>13077</t>
  </si>
  <si>
    <t>Port-de-Bouc</t>
  </si>
  <si>
    <t>13078</t>
  </si>
  <si>
    <t>Port-Saint-Louis-du-Rhône</t>
  </si>
  <si>
    <t>13079</t>
  </si>
  <si>
    <t>Puyloubier</t>
  </si>
  <si>
    <t>13080</t>
  </si>
  <si>
    <t>Le Puy-Sainte-Réparade</t>
  </si>
  <si>
    <t>13081</t>
  </si>
  <si>
    <t>Rognac</t>
  </si>
  <si>
    <t>13082</t>
  </si>
  <si>
    <t>Rognes</t>
  </si>
  <si>
    <t>13083</t>
  </si>
  <si>
    <t>Rognonas</t>
  </si>
  <si>
    <t>13084</t>
  </si>
  <si>
    <t>La Roque-d'Anthéron</t>
  </si>
  <si>
    <t>13085</t>
  </si>
  <si>
    <t>Roquefort-la-Bédoule</t>
  </si>
  <si>
    <t>13086</t>
  </si>
  <si>
    <t>Roquevaire</t>
  </si>
  <si>
    <t>13087</t>
  </si>
  <si>
    <t>13088</t>
  </si>
  <si>
    <t>Le Rove</t>
  </si>
  <si>
    <t>13089</t>
  </si>
  <si>
    <t>Saint-Andiol</t>
  </si>
  <si>
    <t>13090</t>
  </si>
  <si>
    <t>Saint-Antonin-sur-Bayon</t>
  </si>
  <si>
    <t>13091</t>
  </si>
  <si>
    <t>Saint-Cannat</t>
  </si>
  <si>
    <t>13092</t>
  </si>
  <si>
    <t>Saint-Chamas</t>
  </si>
  <si>
    <t>13093</t>
  </si>
  <si>
    <t>Saint-Estève-Janson</t>
  </si>
  <si>
    <t>13094</t>
  </si>
  <si>
    <t>Saint-Étienne-du-Grès</t>
  </si>
  <si>
    <t>13095</t>
  </si>
  <si>
    <t>Saint-Marc-Jaumegarde</t>
  </si>
  <si>
    <t>13096</t>
  </si>
  <si>
    <t>Saintes-Maries-de-la-Mer</t>
  </si>
  <si>
    <t>13097</t>
  </si>
  <si>
    <t>Saint-Martin-de-Crau</t>
  </si>
  <si>
    <t>13098</t>
  </si>
  <si>
    <t>Saint-Mitre-les-Remparts</t>
  </si>
  <si>
    <t>13099</t>
  </si>
  <si>
    <t>Saint-Paul-lès-Durance</t>
  </si>
  <si>
    <t>13100</t>
  </si>
  <si>
    <t>Saint-Rémy-de-Provence</t>
  </si>
  <si>
    <t>13101</t>
  </si>
  <si>
    <t>Saint-Savournin</t>
  </si>
  <si>
    <t>13102</t>
  </si>
  <si>
    <t>Saint-Victoret</t>
  </si>
  <si>
    <t>13103</t>
  </si>
  <si>
    <t>Salon-de-Provence</t>
  </si>
  <si>
    <t>13104</t>
  </si>
  <si>
    <t>Sausset-les-Pins</t>
  </si>
  <si>
    <t>13105</t>
  </si>
  <si>
    <t>Sénas</t>
  </si>
  <si>
    <t>13106</t>
  </si>
  <si>
    <t>Septèmes-les-Vallons</t>
  </si>
  <si>
    <t>13107</t>
  </si>
  <si>
    <t>Simiane-Collongue</t>
  </si>
  <si>
    <t>13108</t>
  </si>
  <si>
    <t>Tarascon</t>
  </si>
  <si>
    <t>13109</t>
  </si>
  <si>
    <t>Le Tholonet</t>
  </si>
  <si>
    <t>13110</t>
  </si>
  <si>
    <t>Trets</t>
  </si>
  <si>
    <t>13111</t>
  </si>
  <si>
    <t>Vauvenargues</t>
  </si>
  <si>
    <t>13112</t>
  </si>
  <si>
    <t>Velaux</t>
  </si>
  <si>
    <t>13113</t>
  </si>
  <si>
    <t>Venelles</t>
  </si>
  <si>
    <t>13114</t>
  </si>
  <si>
    <t>Ventabren</t>
  </si>
  <si>
    <t>13115</t>
  </si>
  <si>
    <t>Vernègues</t>
  </si>
  <si>
    <t>13116</t>
  </si>
  <si>
    <t>Verquières</t>
  </si>
  <si>
    <t>13117</t>
  </si>
  <si>
    <t>13118</t>
  </si>
  <si>
    <t>Coudoux</t>
  </si>
  <si>
    <t>13119</t>
  </si>
  <si>
    <t>Carnoux-en-Provence</t>
  </si>
  <si>
    <t>83001</t>
  </si>
  <si>
    <t>Les Adrets-de-l'Estérel</t>
  </si>
  <si>
    <t>83002</t>
  </si>
  <si>
    <t>Aiguines</t>
  </si>
  <si>
    <t>83003</t>
  </si>
  <si>
    <t>Ampus</t>
  </si>
  <si>
    <t>83004</t>
  </si>
  <si>
    <t>Les Arcs</t>
  </si>
  <si>
    <t>83005</t>
  </si>
  <si>
    <t>Artignosc-sur-Verdon</t>
  </si>
  <si>
    <t>83006</t>
  </si>
  <si>
    <t>Artigues</t>
  </si>
  <si>
    <t>83007</t>
  </si>
  <si>
    <t>Aups</t>
  </si>
  <si>
    <t>83008</t>
  </si>
  <si>
    <t>Bagnols-en-Forêt</t>
  </si>
  <si>
    <t>83009</t>
  </si>
  <si>
    <t>Bandol</t>
  </si>
  <si>
    <t>83010</t>
  </si>
  <si>
    <t>Bargème</t>
  </si>
  <si>
    <t>83011</t>
  </si>
  <si>
    <t>Bargemon</t>
  </si>
  <si>
    <t>83012</t>
  </si>
  <si>
    <t>Barjols</t>
  </si>
  <si>
    <t>83013</t>
  </si>
  <si>
    <t>La Bastide</t>
  </si>
  <si>
    <t>83014</t>
  </si>
  <si>
    <t>Baudinard-sur-Verdon</t>
  </si>
  <si>
    <t>83015</t>
  </si>
  <si>
    <t>Bauduen</t>
  </si>
  <si>
    <t>83016</t>
  </si>
  <si>
    <t>Le Beausset</t>
  </si>
  <si>
    <t>83017</t>
  </si>
  <si>
    <t>Belgentier</t>
  </si>
  <si>
    <t>83018</t>
  </si>
  <si>
    <t>Besse-sur-Issole</t>
  </si>
  <si>
    <t>83019</t>
  </si>
  <si>
    <t>Bormes-les-Mimosas</t>
  </si>
  <si>
    <t>83020</t>
  </si>
  <si>
    <t>Le Bourguet</t>
  </si>
  <si>
    <t>83021</t>
  </si>
  <si>
    <t>Bras</t>
  </si>
  <si>
    <t>83022</t>
  </si>
  <si>
    <t>Brenon</t>
  </si>
  <si>
    <t>83023</t>
  </si>
  <si>
    <t>Brignoles</t>
  </si>
  <si>
    <t>83025</t>
  </si>
  <si>
    <t>Brue-Auriac</t>
  </si>
  <si>
    <t>83026</t>
  </si>
  <si>
    <t>Cabasse</t>
  </si>
  <si>
    <t>83027</t>
  </si>
  <si>
    <t>La Cadière-d'Azur</t>
  </si>
  <si>
    <t>83028</t>
  </si>
  <si>
    <t>Callas</t>
  </si>
  <si>
    <t>83029</t>
  </si>
  <si>
    <t>Callian</t>
  </si>
  <si>
    <t>83030</t>
  </si>
  <si>
    <t>Camps-la-Source</t>
  </si>
  <si>
    <t>83031</t>
  </si>
  <si>
    <t>Le Cannet-des-Maures</t>
  </si>
  <si>
    <t>83032</t>
  </si>
  <si>
    <t>Carcès</t>
  </si>
  <si>
    <t>83033</t>
  </si>
  <si>
    <t>Carnoules</t>
  </si>
  <si>
    <t>83034</t>
  </si>
  <si>
    <t>Carqueiranne</t>
  </si>
  <si>
    <t>83035</t>
  </si>
  <si>
    <t>83036</t>
  </si>
  <si>
    <t>Cavalaire-sur-Mer</t>
  </si>
  <si>
    <t>83037</t>
  </si>
  <si>
    <t>La Celle</t>
  </si>
  <si>
    <t>83038</t>
  </si>
  <si>
    <t>Châteaudouble</t>
  </si>
  <si>
    <t>83039</t>
  </si>
  <si>
    <t>Châteauvert</t>
  </si>
  <si>
    <t>83040</t>
  </si>
  <si>
    <t>83041</t>
  </si>
  <si>
    <t>Claviers</t>
  </si>
  <si>
    <t>83042</t>
  </si>
  <si>
    <t>Cogolin</t>
  </si>
  <si>
    <t>83043</t>
  </si>
  <si>
    <t>Collobrières</t>
  </si>
  <si>
    <t>83044</t>
  </si>
  <si>
    <t>Comps-sur-Artuby</t>
  </si>
  <si>
    <t>83045</t>
  </si>
  <si>
    <t>Correns</t>
  </si>
  <si>
    <t>83046</t>
  </si>
  <si>
    <t>Cotignac</t>
  </si>
  <si>
    <t>83047</t>
  </si>
  <si>
    <t>La Crau</t>
  </si>
  <si>
    <t>83048</t>
  </si>
  <si>
    <t>La Croix-Valmer</t>
  </si>
  <si>
    <t>83049</t>
  </si>
  <si>
    <t>Cuers</t>
  </si>
  <si>
    <t>83050</t>
  </si>
  <si>
    <t>Draguignan</t>
  </si>
  <si>
    <t>83051</t>
  </si>
  <si>
    <t>Entrecasteaux</t>
  </si>
  <si>
    <t>83052</t>
  </si>
  <si>
    <t>83053</t>
  </si>
  <si>
    <t>Évenos</t>
  </si>
  <si>
    <t>83054</t>
  </si>
  <si>
    <t>La Farlède</t>
  </si>
  <si>
    <t>83055</t>
  </si>
  <si>
    <t>Fayence</t>
  </si>
  <si>
    <t>83056</t>
  </si>
  <si>
    <t>Figanières</t>
  </si>
  <si>
    <t>83057</t>
  </si>
  <si>
    <t>Flassans-sur-Issole</t>
  </si>
  <si>
    <t>83058</t>
  </si>
  <si>
    <t>Flayosc</t>
  </si>
  <si>
    <t>83059</t>
  </si>
  <si>
    <t>Forcalqueiret</t>
  </si>
  <si>
    <t>83060</t>
  </si>
  <si>
    <t>Fox-Amphoux</t>
  </si>
  <si>
    <t>83061</t>
  </si>
  <si>
    <t>Fréjus</t>
  </si>
  <si>
    <t>83062</t>
  </si>
  <si>
    <t>83063</t>
  </si>
  <si>
    <t>La Garde-Freinet</t>
  </si>
  <si>
    <t>83064</t>
  </si>
  <si>
    <t>Garéoult</t>
  </si>
  <si>
    <t>83065</t>
  </si>
  <si>
    <t>Gassin</t>
  </si>
  <si>
    <t>83066</t>
  </si>
  <si>
    <t>Ginasservis</t>
  </si>
  <si>
    <t>83067</t>
  </si>
  <si>
    <t>Gonfaron</t>
  </si>
  <si>
    <t>83068</t>
  </si>
  <si>
    <t>Grimaud</t>
  </si>
  <si>
    <t>83069</t>
  </si>
  <si>
    <t>Hyères</t>
  </si>
  <si>
    <t>83070</t>
  </si>
  <si>
    <t>Le Lavandou</t>
  </si>
  <si>
    <t>83071</t>
  </si>
  <si>
    <t>La Londe-les-Maures</t>
  </si>
  <si>
    <t>83072</t>
  </si>
  <si>
    <t>Lorgues</t>
  </si>
  <si>
    <t>83073</t>
  </si>
  <si>
    <t>Le Luc</t>
  </si>
  <si>
    <t>83074</t>
  </si>
  <si>
    <t>La Martre</t>
  </si>
  <si>
    <t>83075</t>
  </si>
  <si>
    <t>Les Mayons</t>
  </si>
  <si>
    <t>83076</t>
  </si>
  <si>
    <t>Mazaugues</t>
  </si>
  <si>
    <t>83077</t>
  </si>
  <si>
    <t>Méounes-lès-Montrieux</t>
  </si>
  <si>
    <t>83078</t>
  </si>
  <si>
    <t>Moissac-Bellevue</t>
  </si>
  <si>
    <t>83079</t>
  </si>
  <si>
    <t>La Môle</t>
  </si>
  <si>
    <t>83080</t>
  </si>
  <si>
    <t>Mons</t>
  </si>
  <si>
    <t>83081</t>
  </si>
  <si>
    <t>Montauroux</t>
  </si>
  <si>
    <t>83082</t>
  </si>
  <si>
    <t>Montferrat</t>
  </si>
  <si>
    <t>83083</t>
  </si>
  <si>
    <t>Montfort-sur-Argens</t>
  </si>
  <si>
    <t>83084</t>
  </si>
  <si>
    <t>Montmeyan</t>
  </si>
  <si>
    <t>83085</t>
  </si>
  <si>
    <t>La Motte</t>
  </si>
  <si>
    <t>83086</t>
  </si>
  <si>
    <t>Le Muy</t>
  </si>
  <si>
    <t>83087</t>
  </si>
  <si>
    <t>Nans-les-Pins</t>
  </si>
  <si>
    <t>83088</t>
  </si>
  <si>
    <t>Néoules</t>
  </si>
  <si>
    <t>83089</t>
  </si>
  <si>
    <t>Ollières</t>
  </si>
  <si>
    <t>83090</t>
  </si>
  <si>
    <t>Ollioules</t>
  </si>
  <si>
    <t>83091</t>
  </si>
  <si>
    <t>Pierrefeu-du-Var</t>
  </si>
  <si>
    <t>83092</t>
  </si>
  <si>
    <t>Pignans</t>
  </si>
  <si>
    <t>83093</t>
  </si>
  <si>
    <t>Plan-d'Aups-Sainte-Baume</t>
  </si>
  <si>
    <t>83094</t>
  </si>
  <si>
    <t>Le Plan-de-la-Tour</t>
  </si>
  <si>
    <t>83095</t>
  </si>
  <si>
    <t>Pontevès</t>
  </si>
  <si>
    <t>83096</t>
  </si>
  <si>
    <t>Pourcieux</t>
  </si>
  <si>
    <t>83097</t>
  </si>
  <si>
    <t>Pourrières</t>
  </si>
  <si>
    <t>83098</t>
  </si>
  <si>
    <t>Le Pradet</t>
  </si>
  <si>
    <t>83099</t>
  </si>
  <si>
    <t>Puget-sur-Argens</t>
  </si>
  <si>
    <t>83100</t>
  </si>
  <si>
    <t>Puget-Ville</t>
  </si>
  <si>
    <t>83101</t>
  </si>
  <si>
    <t>Ramatuelle</t>
  </si>
  <si>
    <t>83102</t>
  </si>
  <si>
    <t>Régusse</t>
  </si>
  <si>
    <t>83103</t>
  </si>
  <si>
    <t>Le Revest-les-Eaux</t>
  </si>
  <si>
    <t>83104</t>
  </si>
  <si>
    <t>Rians</t>
  </si>
  <si>
    <t>83105</t>
  </si>
  <si>
    <t>Riboux</t>
  </si>
  <si>
    <t>83106</t>
  </si>
  <si>
    <t>Rocbaron</t>
  </si>
  <si>
    <t>83107</t>
  </si>
  <si>
    <t>Roquebrune-sur-Argens</t>
  </si>
  <si>
    <t>83108</t>
  </si>
  <si>
    <t>La Roquebrussanne</t>
  </si>
  <si>
    <t>83109</t>
  </si>
  <si>
    <t>La Roque-Esclapon</t>
  </si>
  <si>
    <t>83110</t>
  </si>
  <si>
    <t>Rougiers</t>
  </si>
  <si>
    <t>83111</t>
  </si>
  <si>
    <t>Sainte-Anastasie-sur-Issole</t>
  </si>
  <si>
    <t>83112</t>
  </si>
  <si>
    <t>Saint-Cyr-sur-Mer</t>
  </si>
  <si>
    <t>83113</t>
  </si>
  <si>
    <t>Saint-Julien</t>
  </si>
  <si>
    <t>83114</t>
  </si>
  <si>
    <t>Saint-Martin-de-Pallières</t>
  </si>
  <si>
    <t>83115</t>
  </si>
  <si>
    <t>Sainte-Maxime</t>
  </si>
  <si>
    <t>83116</t>
  </si>
  <si>
    <t>Saint-Maximin-la-Sainte-Baume</t>
  </si>
  <si>
    <t>83117</t>
  </si>
  <si>
    <t>Saint-Paul-en-Forêt</t>
  </si>
  <si>
    <t>83118</t>
  </si>
  <si>
    <t>Saint-Raphaël</t>
  </si>
  <si>
    <t>83119</t>
  </si>
  <si>
    <t>Saint-Tropez</t>
  </si>
  <si>
    <t>83120</t>
  </si>
  <si>
    <t>Saint-Zacharie</t>
  </si>
  <si>
    <t>83121</t>
  </si>
  <si>
    <t>Salernes</t>
  </si>
  <si>
    <t>83122</t>
  </si>
  <si>
    <t>Les Salles-sur-Verdon</t>
  </si>
  <si>
    <t>83123</t>
  </si>
  <si>
    <t>Sanary-sur-Mer</t>
  </si>
  <si>
    <t>83124</t>
  </si>
  <si>
    <t>Seillans</t>
  </si>
  <si>
    <t>83125</t>
  </si>
  <si>
    <t>Seillons-Source-d'Argens</t>
  </si>
  <si>
    <t>83126</t>
  </si>
  <si>
    <t>La Seyne-sur-Mer</t>
  </si>
  <si>
    <t>83127</t>
  </si>
  <si>
    <t>Signes</t>
  </si>
  <si>
    <t>83128</t>
  </si>
  <si>
    <t>Sillans-la-Cascade</t>
  </si>
  <si>
    <t>83129</t>
  </si>
  <si>
    <t>Six-Fours-les-Plages</t>
  </si>
  <si>
    <t>83130</t>
  </si>
  <si>
    <t>Solliès-Pont</t>
  </si>
  <si>
    <t>83131</t>
  </si>
  <si>
    <t>Solliès-Toucas</t>
  </si>
  <si>
    <t>83132</t>
  </si>
  <si>
    <t>Solliès-Ville</t>
  </si>
  <si>
    <t>83133</t>
  </si>
  <si>
    <t>Tanneron</t>
  </si>
  <si>
    <t>83134</t>
  </si>
  <si>
    <t>Taradeau</t>
  </si>
  <si>
    <t>83135</t>
  </si>
  <si>
    <t>Tavernes</t>
  </si>
  <si>
    <t>83136</t>
  </si>
  <si>
    <t>Le Thoronet</t>
  </si>
  <si>
    <t>83137</t>
  </si>
  <si>
    <t>Toulon</t>
  </si>
  <si>
    <t>83138</t>
  </si>
  <si>
    <t>Tourrettes</t>
  </si>
  <si>
    <t>83139</t>
  </si>
  <si>
    <t>Tourtour</t>
  </si>
  <si>
    <t>83140</t>
  </si>
  <si>
    <t>Tourves</t>
  </si>
  <si>
    <t>83141</t>
  </si>
  <si>
    <t>Trans-en-Provence</t>
  </si>
  <si>
    <t>83142</t>
  </si>
  <si>
    <t>Trigance</t>
  </si>
  <si>
    <t>83143</t>
  </si>
  <si>
    <t>Le Val</t>
  </si>
  <si>
    <t>83144</t>
  </si>
  <si>
    <t>La Valette-du-Var</t>
  </si>
  <si>
    <t>83145</t>
  </si>
  <si>
    <t>Varages</t>
  </si>
  <si>
    <t>83146</t>
  </si>
  <si>
    <t>La Verdière</t>
  </si>
  <si>
    <t>83147</t>
  </si>
  <si>
    <t>Vérignon</t>
  </si>
  <si>
    <t>83148</t>
  </si>
  <si>
    <t>Vidauban</t>
  </si>
  <si>
    <t>83149</t>
  </si>
  <si>
    <t>Villecroze</t>
  </si>
  <si>
    <t>83150</t>
  </si>
  <si>
    <t>Vinon-sur-Verdon</t>
  </si>
  <si>
    <t>83151</t>
  </si>
  <si>
    <t>Vins-sur-Caramy</t>
  </si>
  <si>
    <t>83152</t>
  </si>
  <si>
    <t>Rayol-Canadel-sur-Mer</t>
  </si>
  <si>
    <t>83153</t>
  </si>
  <si>
    <t>Saint-Mandrier-sur-Mer</t>
  </si>
  <si>
    <t>83154</t>
  </si>
  <si>
    <t>Saint-Antonin-du-Var</t>
  </si>
  <si>
    <t>84001</t>
  </si>
  <si>
    <t>Althen-des-Paluds</t>
  </si>
  <si>
    <t>84002</t>
  </si>
  <si>
    <t>Ansouis</t>
  </si>
  <si>
    <t>84003</t>
  </si>
  <si>
    <t>Apt</t>
  </si>
  <si>
    <t>84004</t>
  </si>
  <si>
    <t>Aubignan</t>
  </si>
  <si>
    <t>84005</t>
  </si>
  <si>
    <t>Aurel</t>
  </si>
  <si>
    <t>84006</t>
  </si>
  <si>
    <t>Auribeau</t>
  </si>
  <si>
    <t>84007</t>
  </si>
  <si>
    <t>Avignon</t>
  </si>
  <si>
    <t>84008</t>
  </si>
  <si>
    <t>Le Barroux</t>
  </si>
  <si>
    <t>84009</t>
  </si>
  <si>
    <t>La Bastide-des-Jourdans</t>
  </si>
  <si>
    <t>84010</t>
  </si>
  <si>
    <t>La Bastidonne</t>
  </si>
  <si>
    <t>84011</t>
  </si>
  <si>
    <t>Le Beaucet</t>
  </si>
  <si>
    <t>84012</t>
  </si>
  <si>
    <t>Beaumes-de-Venise</t>
  </si>
  <si>
    <t>84013</t>
  </si>
  <si>
    <t>Beaumettes</t>
  </si>
  <si>
    <t>84014</t>
  </si>
  <si>
    <t>Beaumont-de-Pertuis</t>
  </si>
  <si>
    <t>84015</t>
  </si>
  <si>
    <t>Beaumont-du-Ventoux</t>
  </si>
  <si>
    <t>84016</t>
  </si>
  <si>
    <t>Bédarrides</t>
  </si>
  <si>
    <t>84017</t>
  </si>
  <si>
    <t>Bédoin</t>
  </si>
  <si>
    <t>84018</t>
  </si>
  <si>
    <t>Blauvac</t>
  </si>
  <si>
    <t>84019</t>
  </si>
  <si>
    <t>Bollène</t>
  </si>
  <si>
    <t>84020</t>
  </si>
  <si>
    <t>Bonnieux</t>
  </si>
  <si>
    <t>84021</t>
  </si>
  <si>
    <t>Brantes</t>
  </si>
  <si>
    <t>84022</t>
  </si>
  <si>
    <t>Buisson</t>
  </si>
  <si>
    <t>84023</t>
  </si>
  <si>
    <t>Buoux</t>
  </si>
  <si>
    <t>84024</t>
  </si>
  <si>
    <t>Cabrières-d'Aigues</t>
  </si>
  <si>
    <t>84025</t>
  </si>
  <si>
    <t>Cabrières-d'Avignon</t>
  </si>
  <si>
    <t>84026</t>
  </si>
  <si>
    <t>Cadenet</t>
  </si>
  <si>
    <t>84027</t>
  </si>
  <si>
    <t>Caderousse</t>
  </si>
  <si>
    <t>84028</t>
  </si>
  <si>
    <t>Cairanne</t>
  </si>
  <si>
    <t>84029</t>
  </si>
  <si>
    <t>Camaret-sur-Aigues</t>
  </si>
  <si>
    <t>84030</t>
  </si>
  <si>
    <t>Caromb</t>
  </si>
  <si>
    <t>84031</t>
  </si>
  <si>
    <t>Carpentras</t>
  </si>
  <si>
    <t>84032</t>
  </si>
  <si>
    <t>Caseneuve</t>
  </si>
  <si>
    <t>84033</t>
  </si>
  <si>
    <t>Castellet-en-Luberon</t>
  </si>
  <si>
    <t>84034</t>
  </si>
  <si>
    <t>Caumont-sur-Durance</t>
  </si>
  <si>
    <t>84035</t>
  </si>
  <si>
    <t>Cavaillon</t>
  </si>
  <si>
    <t>84036</t>
  </si>
  <si>
    <t>Châteauneuf-de-Gadagne</t>
  </si>
  <si>
    <t>84037</t>
  </si>
  <si>
    <t>Châteauneuf-du-Pape</t>
  </si>
  <si>
    <t>84038</t>
  </si>
  <si>
    <t>Cheval-Blanc</t>
  </si>
  <si>
    <t>84039</t>
  </si>
  <si>
    <t>Courthézon</t>
  </si>
  <si>
    <t>84040</t>
  </si>
  <si>
    <t>Crestet</t>
  </si>
  <si>
    <t>84041</t>
  </si>
  <si>
    <t>Crillon-le-Brave</t>
  </si>
  <si>
    <t>84042</t>
  </si>
  <si>
    <t>Cucuron</t>
  </si>
  <si>
    <t>84043</t>
  </si>
  <si>
    <t>Entraigues-sur-la-Sorgue</t>
  </si>
  <si>
    <t>84044</t>
  </si>
  <si>
    <t>Entrechaux</t>
  </si>
  <si>
    <t>84045</t>
  </si>
  <si>
    <t>Faucon</t>
  </si>
  <si>
    <t>84046</t>
  </si>
  <si>
    <t>Flassan</t>
  </si>
  <si>
    <t>84047</t>
  </si>
  <si>
    <t>Gargas</t>
  </si>
  <si>
    <t>84048</t>
  </si>
  <si>
    <t>Gignac</t>
  </si>
  <si>
    <t>84049</t>
  </si>
  <si>
    <t>Gigondas</t>
  </si>
  <si>
    <t>84050</t>
  </si>
  <si>
    <t>Gordes</t>
  </si>
  <si>
    <t>84051</t>
  </si>
  <si>
    <t>Goult</t>
  </si>
  <si>
    <t>84052</t>
  </si>
  <si>
    <t>Grambois</t>
  </si>
  <si>
    <t>84053</t>
  </si>
  <si>
    <t>Grillon</t>
  </si>
  <si>
    <t>84054</t>
  </si>
  <si>
    <t>L'Isle-sur-la-Sorgue</t>
  </si>
  <si>
    <t>84055</t>
  </si>
  <si>
    <t>Jonquerettes</t>
  </si>
  <si>
    <t>84056</t>
  </si>
  <si>
    <t>Jonquières</t>
  </si>
  <si>
    <t>84057</t>
  </si>
  <si>
    <t>Joucas</t>
  </si>
  <si>
    <t>84058</t>
  </si>
  <si>
    <t>Lacoste</t>
  </si>
  <si>
    <t>84059</t>
  </si>
  <si>
    <t>Lafare</t>
  </si>
  <si>
    <t>84060</t>
  </si>
  <si>
    <t>Lagarde-d'Apt</t>
  </si>
  <si>
    <t>84061</t>
  </si>
  <si>
    <t>Lagarde-Paréol</t>
  </si>
  <si>
    <t>84062</t>
  </si>
  <si>
    <t>Lagnes</t>
  </si>
  <si>
    <t>84063</t>
  </si>
  <si>
    <t>Lamotte-du-Rhône</t>
  </si>
  <si>
    <t>84064</t>
  </si>
  <si>
    <t>Lapalud</t>
  </si>
  <si>
    <t>84065</t>
  </si>
  <si>
    <t>Lauris</t>
  </si>
  <si>
    <t>84066</t>
  </si>
  <si>
    <t>Lioux</t>
  </si>
  <si>
    <t>84067</t>
  </si>
  <si>
    <t>Loriol-du-Comtat</t>
  </si>
  <si>
    <t>84068</t>
  </si>
  <si>
    <t>Lourmarin</t>
  </si>
  <si>
    <t>84069</t>
  </si>
  <si>
    <t>Malaucène</t>
  </si>
  <si>
    <t>84070</t>
  </si>
  <si>
    <t>Malemort-du-Comtat</t>
  </si>
  <si>
    <t>84071</t>
  </si>
  <si>
    <t>Maubec</t>
  </si>
  <si>
    <t>84072</t>
  </si>
  <si>
    <t>Mazan</t>
  </si>
  <si>
    <t>84073</t>
  </si>
  <si>
    <t>Ménerbes</t>
  </si>
  <si>
    <t>84074</t>
  </si>
  <si>
    <t>Mérindol</t>
  </si>
  <si>
    <t>84075</t>
  </si>
  <si>
    <t>Méthamis</t>
  </si>
  <si>
    <t>84076</t>
  </si>
  <si>
    <t>84077</t>
  </si>
  <si>
    <t>Modène</t>
  </si>
  <si>
    <t>84078</t>
  </si>
  <si>
    <t>Mondragon</t>
  </si>
  <si>
    <t>84079</t>
  </si>
  <si>
    <t>Monieux</t>
  </si>
  <si>
    <t>84080</t>
  </si>
  <si>
    <t>Monteux</t>
  </si>
  <si>
    <t>84081</t>
  </si>
  <si>
    <t>Morières-lès-Avignon</t>
  </si>
  <si>
    <t>84082</t>
  </si>
  <si>
    <t>Mormoiron</t>
  </si>
  <si>
    <t>84083</t>
  </si>
  <si>
    <t>Mornas</t>
  </si>
  <si>
    <t>84084</t>
  </si>
  <si>
    <t>La Motte-d'Aigues</t>
  </si>
  <si>
    <t>84085</t>
  </si>
  <si>
    <t>Murs</t>
  </si>
  <si>
    <t>84086</t>
  </si>
  <si>
    <t>Oppède</t>
  </si>
  <si>
    <t>84087</t>
  </si>
  <si>
    <t>Orange</t>
  </si>
  <si>
    <t>84088</t>
  </si>
  <si>
    <t>Pernes-les-Fontaines</t>
  </si>
  <si>
    <t>84089</t>
  </si>
  <si>
    <t>Pertuis</t>
  </si>
  <si>
    <t>84090</t>
  </si>
  <si>
    <t>Peypin-d'Aigues</t>
  </si>
  <si>
    <t>84091</t>
  </si>
  <si>
    <t>Piolenc</t>
  </si>
  <si>
    <t>84092</t>
  </si>
  <si>
    <t>Le Pontet</t>
  </si>
  <si>
    <t>84093</t>
  </si>
  <si>
    <t>Puget</t>
  </si>
  <si>
    <t>84094</t>
  </si>
  <si>
    <t>Puyméras</t>
  </si>
  <si>
    <t>84095</t>
  </si>
  <si>
    <t>Puyvert</t>
  </si>
  <si>
    <t>84096</t>
  </si>
  <si>
    <t>Rasteau</t>
  </si>
  <si>
    <t>84097</t>
  </si>
  <si>
    <t>Richerenches</t>
  </si>
  <si>
    <t>84098</t>
  </si>
  <si>
    <t>Roaix</t>
  </si>
  <si>
    <t>84099</t>
  </si>
  <si>
    <t>Robion</t>
  </si>
  <si>
    <t>84100</t>
  </si>
  <si>
    <t>La Roque-Alric</t>
  </si>
  <si>
    <t>84101</t>
  </si>
  <si>
    <t>La Roque-sur-Pernes</t>
  </si>
  <si>
    <t>84102</t>
  </si>
  <si>
    <t>Roussillon</t>
  </si>
  <si>
    <t>84103</t>
  </si>
  <si>
    <t>Rustrel</t>
  </si>
  <si>
    <t>84104</t>
  </si>
  <si>
    <t>Sablet</t>
  </si>
  <si>
    <t>84105</t>
  </si>
  <si>
    <t>Saignon</t>
  </si>
  <si>
    <t>84106</t>
  </si>
  <si>
    <t>Sainte-Cécile-les-Vignes</t>
  </si>
  <si>
    <t>84107</t>
  </si>
  <si>
    <t>Saint-Christol</t>
  </si>
  <si>
    <t>84108</t>
  </si>
  <si>
    <t>Saint-Didier</t>
  </si>
  <si>
    <t>84109</t>
  </si>
  <si>
    <t>Saint-Hippolyte-le-Graveyron</t>
  </si>
  <si>
    <t>84110</t>
  </si>
  <si>
    <t>Saint-Léger-du-Ventoux</t>
  </si>
  <si>
    <t>84111</t>
  </si>
  <si>
    <t>Saint-Marcellin-lès-Vaison</t>
  </si>
  <si>
    <t>84112</t>
  </si>
  <si>
    <t>Saint-Martin-de-Castillon</t>
  </si>
  <si>
    <t>84113</t>
  </si>
  <si>
    <t>Saint-Martin-de-la-Brasque</t>
  </si>
  <si>
    <t>84114</t>
  </si>
  <si>
    <t>Saint-Pantaléon</t>
  </si>
  <si>
    <t>84115</t>
  </si>
  <si>
    <t>Saint-Pierre-de-Vassols</t>
  </si>
  <si>
    <t>84116</t>
  </si>
  <si>
    <t>Saint-Romain-en-Viennois</t>
  </si>
  <si>
    <t>84117</t>
  </si>
  <si>
    <t>Saint-Roman-de-Malegarde</t>
  </si>
  <si>
    <t>84118</t>
  </si>
  <si>
    <t>Saint-Saturnin-lès-Apt</t>
  </si>
  <si>
    <t>84119</t>
  </si>
  <si>
    <t>Saint-Saturnin-lès-Avignon</t>
  </si>
  <si>
    <t>84120</t>
  </si>
  <si>
    <t>Saint-Trinit</t>
  </si>
  <si>
    <t>84121</t>
  </si>
  <si>
    <t>Sannes</t>
  </si>
  <si>
    <t>84122</t>
  </si>
  <si>
    <t>Sarrians</t>
  </si>
  <si>
    <t>84123</t>
  </si>
  <si>
    <t>Sault</t>
  </si>
  <si>
    <t>84124</t>
  </si>
  <si>
    <t>Saumane-de-Vaucluse</t>
  </si>
  <si>
    <t>84125</t>
  </si>
  <si>
    <t>Savoillan</t>
  </si>
  <si>
    <t>84126</t>
  </si>
  <si>
    <t>Séguret</t>
  </si>
  <si>
    <t>84127</t>
  </si>
  <si>
    <t>Sérignan-du-Comtat</t>
  </si>
  <si>
    <t>84128</t>
  </si>
  <si>
    <t>Sivergues</t>
  </si>
  <si>
    <t>84129</t>
  </si>
  <si>
    <t>Sorgues</t>
  </si>
  <si>
    <t>84130</t>
  </si>
  <si>
    <t>Suzette</t>
  </si>
  <si>
    <t>84131</t>
  </si>
  <si>
    <t>Taillades</t>
  </si>
  <si>
    <t>84132</t>
  </si>
  <si>
    <t>Le Thor</t>
  </si>
  <si>
    <t>84133</t>
  </si>
  <si>
    <t>La Tour-d'Aigues</t>
  </si>
  <si>
    <t>84134</t>
  </si>
  <si>
    <t>Travaillan</t>
  </si>
  <si>
    <t>84135</t>
  </si>
  <si>
    <t>Uchaux</t>
  </si>
  <si>
    <t>84136</t>
  </si>
  <si>
    <t>Vacqueyras</t>
  </si>
  <si>
    <t>84137</t>
  </si>
  <si>
    <t>Vaison-la-Romaine</t>
  </si>
  <si>
    <t>84138</t>
  </si>
  <si>
    <t>Valréas</t>
  </si>
  <si>
    <t>84139</t>
  </si>
  <si>
    <t>Fontaine-de-Vaucluse</t>
  </si>
  <si>
    <t>84140</t>
  </si>
  <si>
    <t>Vaugines</t>
  </si>
  <si>
    <t>84141</t>
  </si>
  <si>
    <t>Vedène</t>
  </si>
  <si>
    <t>84142</t>
  </si>
  <si>
    <t>Velleron</t>
  </si>
  <si>
    <t>84143</t>
  </si>
  <si>
    <t>Venasque</t>
  </si>
  <si>
    <t>84144</t>
  </si>
  <si>
    <t>Viens</t>
  </si>
  <si>
    <t>84145</t>
  </si>
  <si>
    <t>Villars</t>
  </si>
  <si>
    <t>84146</t>
  </si>
  <si>
    <t>Villedieu</t>
  </si>
  <si>
    <t>84147</t>
  </si>
  <si>
    <t>Villelaure</t>
  </si>
  <si>
    <t>84148</t>
  </si>
  <si>
    <t>Villes-sur-Auzon</t>
  </si>
  <si>
    <t>84149</t>
  </si>
  <si>
    <t>Violès</t>
  </si>
  <si>
    <t>84150</t>
  </si>
  <si>
    <t>Visan</t>
  </si>
  <si>
    <t>84151</t>
  </si>
  <si>
    <t>Vitrolles-en-Lubéron</t>
  </si>
  <si>
    <t>Note : l’espace rural sous influence d’un petit pôle et l’espace rural hors influence forment l’espace rural « autonome ».</t>
  </si>
  <si>
    <t>Source : Insee.</t>
  </si>
  <si>
    <t>Sommaire :</t>
  </si>
  <si>
    <t>Onglet 11</t>
  </si>
  <si>
    <t>- Faits saillants et données chiffrées sur la population totale, en région et dans les départements</t>
  </si>
  <si>
    <t>Onglet 12</t>
  </si>
  <si>
    <t>- Faits saillants et données chiffrées sur la formation des actifs en emploi (AE), en région et dans les départements</t>
  </si>
  <si>
    <t>Onglet 13</t>
  </si>
  <si>
    <t>- Faits saillants et données chiffrées sur l'emploi total, en région et dans les départements</t>
  </si>
  <si>
    <t>Onglet 14</t>
  </si>
  <si>
    <t>- Faits saillants et données chiffrées sur l'emploi dans les trois fonctions publiques, en région et dans les départements</t>
  </si>
  <si>
    <t>Onglet 15</t>
  </si>
  <si>
    <t>- Faits saillants et données chiffrées sur le marché du travail, en région et dans les départements</t>
  </si>
  <si>
    <t>Onglet 16</t>
  </si>
  <si>
    <t>- Faits saillants et données chiffrées sur les élèves en situation de handicap (SH), en région et dans les départements</t>
  </si>
  <si>
    <t>Onglet 17</t>
  </si>
  <si>
    <t>- Faits saillants et données chiffrées sur les adultes en situation de handicap (SH), en région et dans les départements</t>
  </si>
  <si>
    <t xml:space="preserve">Ensemble </t>
  </si>
  <si>
    <t>Hommes</t>
  </si>
  <si>
    <t>Femmes</t>
  </si>
  <si>
    <t>1990</t>
  </si>
  <si>
    <t>2022</t>
  </si>
  <si>
    <t>Évolution</t>
  </si>
  <si>
    <t>Provence - Alpes - Côte d'Azur</t>
  </si>
  <si>
    <t xml:space="preserve">   Alpes-Haute-Provence</t>
  </si>
  <si>
    <t xml:space="preserve">   Hautes-Alpes</t>
  </si>
  <si>
    <t xml:space="preserve">   Alpes-Maritimes</t>
  </si>
  <si>
    <t xml:space="preserve">   Bouches-du-Rhône</t>
  </si>
  <si>
    <t xml:space="preserve">   Var</t>
  </si>
  <si>
    <t xml:space="preserve">   Vaucluse</t>
  </si>
  <si>
    <t>France métropolitaine</t>
  </si>
  <si>
    <t>Évolution 1990-2022</t>
  </si>
  <si>
    <t>0 à 19 ans</t>
  </si>
  <si>
    <t>20 à 39 ans</t>
  </si>
  <si>
    <t>40 à 59 ans</t>
  </si>
  <si>
    <t>60 à 74 ans</t>
  </si>
  <si>
    <t>75 ans et plus</t>
  </si>
  <si>
    <t>Part</t>
  </si>
  <si>
    <t>Total</t>
  </si>
  <si>
    <t>Non-diplômés</t>
  </si>
  <si>
    <t>CAP-BEP</t>
  </si>
  <si>
    <t>Bac</t>
  </si>
  <si>
    <t>Supérieur au bac</t>
  </si>
  <si>
    <t>Alpes-de-Haute-Provence</t>
  </si>
  <si>
    <t>Hautes-Alpes</t>
  </si>
  <si>
    <t>Alpes-Maritimes</t>
  </si>
  <si>
    <t>Bouches-du-Rhône</t>
  </si>
  <si>
    <t>Var</t>
  </si>
  <si>
    <t>Vaucluse</t>
  </si>
  <si>
    <t>Provence - Alpes - Côte d’Azur</t>
  </si>
  <si>
    <t>Salariés</t>
  </si>
  <si>
    <t>Non salariés</t>
  </si>
  <si>
    <t>Emploi total</t>
  </si>
  <si>
    <t>Évolution 2007-2020</t>
  </si>
  <si>
    <t>Évolution 2019-2020</t>
  </si>
  <si>
    <t>Population active de 15 à 64 ans</t>
  </si>
  <si>
    <t>Provence-Alpes-Côte d'Azur</t>
  </si>
  <si>
    <t>Agriculture</t>
  </si>
  <si>
    <t>Industrie</t>
  </si>
  <si>
    <t>Construction</t>
  </si>
  <si>
    <t>Commerce, transports et services divers</t>
  </si>
  <si>
    <t>Administration publique, enseignement, santé humaine et action sociale</t>
  </si>
  <si>
    <t>Évolution 2018-2019</t>
  </si>
  <si>
    <t>Évolution 2010-2019 (en points)</t>
  </si>
  <si>
    <t>3FP</t>
  </si>
  <si>
    <t xml:space="preserve">     FPE</t>
  </si>
  <si>
    <t xml:space="preserve">     FPT</t>
  </si>
  <si>
    <t xml:space="preserve">     FPH</t>
  </si>
  <si>
    <t>Évolution 2010-2019 (en années)</t>
  </si>
  <si>
    <t>Évolution 2018-2019 (en valeur)</t>
  </si>
  <si>
    <t>T1 2022</t>
  </si>
  <si>
    <t>T2 2022</t>
  </si>
  <si>
    <t>Évolution T1 2022 -T2 2022</t>
  </si>
  <si>
    <t>T4 2011</t>
  </si>
  <si>
    <t>T4 2012</t>
  </si>
  <si>
    <t>T4 2013</t>
  </si>
  <si>
    <t>T4 2014</t>
  </si>
  <si>
    <t>T4 2015</t>
  </si>
  <si>
    <t>T4 2016</t>
  </si>
  <si>
    <t>T4 2017</t>
  </si>
  <si>
    <t>T4 2018</t>
  </si>
  <si>
    <t>T4 2019</t>
  </si>
  <si>
    <t>T4 2020</t>
  </si>
  <si>
    <t>T4 2021</t>
  </si>
  <si>
    <t>Évolution T4 2011 - T4 2021 (en points)</t>
  </si>
  <si>
    <t>ULIS-écoles</t>
  </si>
  <si>
    <t>ULIS-collèges</t>
  </si>
  <si>
    <t>ULIS-LP</t>
  </si>
  <si>
    <t xml:space="preserve">Total </t>
  </si>
  <si>
    <t>-</t>
  </si>
  <si>
    <t>Nombre d'ULIS-école</t>
  </si>
  <si>
    <t>Nombre d'ULIS-collège</t>
  </si>
  <si>
    <t>Nombre total d'ULIS (hors lycées)</t>
  </si>
  <si>
    <t>Académie d'Aix-Marseille</t>
  </si>
  <si>
    <t>Académie de Nice</t>
  </si>
  <si>
    <t xml:space="preserve">Hautes-Alpes </t>
  </si>
  <si>
    <t xml:space="preserve">Alpes-Maritimes </t>
  </si>
  <si>
    <t>Moyenne régionale</t>
  </si>
  <si>
    <t>Moyenne nationale</t>
  </si>
  <si>
    <t>ND</t>
  </si>
  <si>
    <t>Fin mars 2022</t>
  </si>
  <si>
    <t>Départements</t>
  </si>
  <si>
    <t>Ensemble</t>
  </si>
  <si>
    <t>0 à 4 ans</t>
  </si>
  <si>
    <t>5 à 9 ans</t>
  </si>
  <si>
    <t>10 à 14 ans</t>
  </si>
  <si>
    <t>15 à 19 ans</t>
  </si>
  <si>
    <t>20 à 24 ans</t>
  </si>
  <si>
    <t>25 à 29 ans</t>
  </si>
  <si>
    <t>30 à 34 ans</t>
  </si>
  <si>
    <t>35 à 39 ans</t>
  </si>
  <si>
    <t>40 à 44 ans</t>
  </si>
  <si>
    <t>45 à 49 ans</t>
  </si>
  <si>
    <t>50 à 54 ans</t>
  </si>
  <si>
    <t>55 à 59 ans</t>
  </si>
  <si>
    <t>60 à 64 ans</t>
  </si>
  <si>
    <t>65 à 69 ans</t>
  </si>
  <si>
    <t>70 à 74 ans</t>
  </si>
  <si>
    <t>75 à 79 ans</t>
  </si>
  <si>
    <t>80 à 84 ans</t>
  </si>
  <si>
    <t>85 à 89 ans</t>
  </si>
  <si>
    <t>90 à 94 ans</t>
  </si>
  <si>
    <t>95 ans et plus</t>
  </si>
  <si>
    <t>04</t>
  </si>
  <si>
    <t>05</t>
  </si>
  <si>
    <t>06</t>
  </si>
  <si>
    <t>13</t>
  </si>
  <si>
    <t>83</t>
  </si>
  <si>
    <t>84</t>
  </si>
  <si>
    <t>ULIS-LGT</t>
  </si>
  <si>
    <t>41 %</t>
  </si>
  <si>
    <t>43 %</t>
  </si>
  <si>
    <t>52 %</t>
  </si>
  <si>
    <t>48 %</t>
  </si>
  <si>
    <t>50 %</t>
  </si>
  <si>
    <t>37 %</t>
  </si>
  <si>
    <t>27 %</t>
  </si>
  <si>
    <t>28 %</t>
  </si>
  <si>
    <t>36 %</t>
  </si>
  <si>
    <t>29 %</t>
  </si>
  <si>
    <t>51 %</t>
  </si>
  <si>
    <t>53 %</t>
  </si>
  <si>
    <t>17 %</t>
  </si>
  <si>
    <t>16 %</t>
  </si>
  <si>
    <t>15 %</t>
  </si>
  <si>
    <t>14 %</t>
  </si>
  <si>
    <t>25 %</t>
  </si>
  <si>
    <t>32 %</t>
  </si>
  <si>
    <t>44 %</t>
  </si>
  <si>
    <t>55 %</t>
  </si>
  <si>
    <t>0 %</t>
  </si>
  <si>
    <t>8 %</t>
  </si>
  <si>
    <t>Variation sur un an (en %)</t>
  </si>
  <si>
    <t>1 319</t>
  </si>
  <si>
    <t xml:space="preserve"> Taux d’activité*
15 – 64 ans</t>
  </si>
  <si>
    <t>nd</t>
  </si>
  <si>
    <t>+ 7 %</t>
  </si>
  <si>
    <r>
      <rPr>
        <sz val="11"/>
        <color theme="1"/>
        <rFont val="Calibri"/>
        <family val="2"/>
      </rPr>
      <t xml:space="preserve">– </t>
    </r>
    <r>
      <rPr>
        <sz val="11"/>
        <color theme="1"/>
        <rFont val="Calibri"/>
        <family val="2"/>
        <scheme val="minor"/>
      </rPr>
      <t>21 %</t>
    </r>
  </si>
  <si>
    <t>T3 2020</t>
  </si>
  <si>
    <t>T1 2021</t>
  </si>
  <si>
    <t>T2 2021</t>
  </si>
  <si>
    <t>T3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</si>
</sst>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
    <numFmt numFmtId="165" formatCode="_-* #,##0_-;\-* #,##0_-;_-* &quot;-&quot;??_-;_-@_-"/>
    <numFmt numFmtId="166" formatCode="#,##0.0"/>
    <numFmt numFmtId="168" formatCode="_-* #,##0.0_-;\-* #,##0.0_-;_-* &quot;-&quot;??_-;_-@_-"/>
    <numFmt numFmtId="169" formatCode="_-* #,##0.0\ _€_-;\-* #,##0.0\ _€_-;_-* &quot;-&quot;?\ _€_-;_-@_-"/>
    <numFmt numFmtId="178" formatCode="\+\ #,##0.0_ %;\ \–\ #,##0.0_ %"/>
    <numFmt numFmtId="179" formatCode="\+\ #,##0_ %;\ \–\ #,##0_ %"/>
    <numFmt numFmtId="180" formatCode="\+0.0,;\ \–\ 0.0"/>
    <numFmt numFmtId="181" formatCode="\+\ 0.0,;\ \–\ 0.0"/>
    <numFmt numFmtId="182" formatCode="\+\ #,##0.0,;\ \–\ #,##0.0"/>
    <numFmt numFmtId="183" formatCode="\+\ #,##0.0"/>
  </numFmts>
  <fonts count="6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9"/>
      <color rgb="FFC00000"/>
      <name val="Calibri"/>
      <family val="2"/>
      <scheme val="minor"/>
    </font>
    <font>
      <sz val="9"/>
      <color theme="1"/>
      <name val="Calibri"/>
      <family val="2"/>
      <scheme val="minor"/>
    </font>
    <font>
      <b/>
      <u/>
      <sz val="9"/>
      <color theme="1"/>
      <name val="Calibri"/>
      <family val="2"/>
      <scheme val="minor"/>
    </font>
    <font>
      <u/>
      <sz val="9"/>
      <color rgb="FF000000"/>
      <name val="Calibri"/>
      <family val="2"/>
      <scheme val="minor"/>
    </font>
    <font>
      <sz val="9"/>
      <color rgb="FF000000"/>
      <name val="Calibri"/>
      <family val="2"/>
      <scheme val="minor"/>
    </font>
    <font>
      <i/>
      <sz val="8"/>
      <color rgb="FFFFFFFF"/>
      <name val="Calibri"/>
      <family val="2"/>
      <scheme val="minor"/>
    </font>
    <font>
      <i/>
      <sz val="8"/>
      <color rgb="FF000000"/>
      <name val="Calibri"/>
      <family val="2"/>
      <scheme val="minor"/>
    </font>
    <font>
      <sz val="9"/>
      <name val="Calibri"/>
      <family val="2"/>
      <scheme val="minor"/>
    </font>
    <font>
      <sz val="10"/>
      <color theme="1"/>
      <name val="Calibri"/>
      <family val="2"/>
      <scheme val="minor"/>
    </font>
    <font>
      <sz val="9"/>
      <color rgb="FFFF0000"/>
      <name val="Calibri"/>
      <family val="2"/>
      <scheme val="minor"/>
    </font>
    <font>
      <sz val="10"/>
      <color rgb="FFFF0000"/>
      <name val="Calibri"/>
      <family val="2"/>
      <scheme val="minor"/>
    </font>
    <font>
      <u/>
      <sz val="10"/>
      <color rgb="FFFF0000"/>
      <name val="Calibri"/>
      <family val="2"/>
      <scheme val="minor"/>
    </font>
    <font>
      <strike/>
      <sz val="9"/>
      <color theme="5"/>
      <name val="Calibri"/>
      <family val="2"/>
      <scheme val="minor"/>
    </font>
    <font>
      <sz val="9"/>
      <color rgb="FFFFFF00"/>
      <name val="Calibri"/>
      <family val="2"/>
      <scheme val="minor"/>
    </font>
    <font>
      <b/>
      <sz val="9"/>
      <color rgb="FFFF0000"/>
      <name val="Calibri"/>
      <family val="2"/>
      <scheme val="minor"/>
    </font>
    <font>
      <u/>
      <sz val="9"/>
      <color rgb="FFFF0000"/>
      <name val="Calibri"/>
      <family val="2"/>
      <scheme val="minor"/>
    </font>
    <font>
      <u/>
      <sz val="11"/>
      <color rgb="FFFF0000"/>
      <name val="Calibri"/>
      <family val="2"/>
      <scheme val="minor"/>
    </font>
    <font>
      <sz val="9"/>
      <color rgb="FF7030A0"/>
      <name val="Calibri"/>
      <family val="2"/>
      <scheme val="minor"/>
    </font>
    <font>
      <b/>
      <sz val="9"/>
      <color theme="9"/>
      <name val="Calibri"/>
      <family val="2"/>
      <scheme val="minor"/>
    </font>
    <font>
      <u/>
      <sz val="11"/>
      <color rgb="FF7030A0"/>
      <name val="Calibri"/>
      <family val="2"/>
      <scheme val="minor"/>
    </font>
    <font>
      <sz val="11"/>
      <color rgb="FF7030A0"/>
      <name val="Calibri"/>
      <family val="2"/>
      <scheme val="minor"/>
    </font>
    <font>
      <i/>
      <sz val="9"/>
      <color rgb="FFA6A6A6"/>
      <name val="Calibri"/>
      <family val="2"/>
      <scheme val="minor"/>
    </font>
    <font>
      <vertAlign val="superscript"/>
      <sz val="9"/>
      <color rgb="FF000000"/>
      <name val="Calibri"/>
      <family val="2"/>
      <scheme val="minor"/>
    </font>
    <font>
      <i/>
      <sz val="8"/>
      <name val="Calibri"/>
      <family val="2"/>
      <scheme val="minor"/>
    </font>
    <font>
      <b/>
      <sz val="9"/>
      <color rgb="FF7030A0"/>
      <name val="Calibri"/>
      <family val="2"/>
      <scheme val="minor"/>
    </font>
    <font>
      <sz val="8"/>
      <color rgb="FFFF0000"/>
      <name val="Calibri"/>
      <family val="2"/>
      <scheme val="minor"/>
    </font>
    <font>
      <strike/>
      <sz val="9"/>
      <color rgb="FF7030A0"/>
      <name val="Calibri"/>
      <family val="2"/>
      <scheme val="minor"/>
    </font>
    <font>
      <sz val="9"/>
      <color theme="0"/>
      <name val="Calibri"/>
      <family val="2"/>
      <scheme val="minor"/>
    </font>
    <font>
      <i/>
      <sz val="9"/>
      <color rgb="FFFFFFFF"/>
      <name val="Calibri"/>
      <family val="2"/>
      <scheme val="minor"/>
    </font>
    <font>
      <sz val="8"/>
      <color rgb="FF7030A0"/>
      <name val="Calibri"/>
      <family val="2"/>
      <scheme val="minor"/>
    </font>
    <font>
      <b/>
      <sz val="9"/>
      <color theme="9" tint="-0.249977111117893"/>
      <name val="Calibri"/>
      <family val="2"/>
      <scheme val="minor"/>
    </font>
    <font>
      <strike/>
      <sz val="9"/>
      <color rgb="FFFF0000"/>
      <name val="Calibri"/>
      <family val="2"/>
      <scheme val="minor"/>
    </font>
    <font>
      <strike/>
      <u/>
      <sz val="11"/>
      <color rgb="FFFF0000"/>
      <name val="Calibri"/>
      <family val="2"/>
      <scheme val="minor"/>
    </font>
    <font>
      <strike/>
      <sz val="11"/>
      <color rgb="FFFF0000"/>
      <name val="Calibri"/>
      <family val="2"/>
      <scheme val="minor"/>
    </font>
    <font>
      <b/>
      <sz val="10"/>
      <name val="Arial"/>
      <family val="2"/>
    </font>
    <font>
      <b/>
      <sz val="10"/>
      <color rgb="FF000000"/>
      <name val="Arial"/>
      <family val="2"/>
    </font>
    <font>
      <i/>
      <sz val="10"/>
      <name val="Arial"/>
      <family val="2"/>
    </font>
    <font>
      <b/>
      <sz val="11"/>
      <color rgb="FF000000"/>
      <name val="Calibri"/>
      <family val="2"/>
      <scheme val="minor"/>
    </font>
    <font>
      <b/>
      <sz val="8"/>
      <color indexed="8"/>
      <name val="Arial"/>
      <family val="2"/>
    </font>
    <font>
      <sz val="11"/>
      <color indexed="8"/>
      <name val="Calibri"/>
      <family val="2"/>
    </font>
    <font>
      <b/>
      <sz val="11"/>
      <color indexed="8"/>
      <name val="Calibri"/>
      <family val="2"/>
    </font>
    <font>
      <sz val="8"/>
      <color indexed="8"/>
      <name val="Arial"/>
      <family val="2"/>
    </font>
    <font>
      <b/>
      <sz val="11"/>
      <color rgb="FF000000"/>
      <name val="Calibri"/>
      <family val="2"/>
    </font>
    <font>
      <sz val="11"/>
      <color indexed="8"/>
      <name val="Calibri"/>
      <family val="2"/>
      <scheme val="minor"/>
    </font>
    <font>
      <b/>
      <sz val="11"/>
      <color indexed="8"/>
      <name val="Calibri"/>
      <family val="2"/>
      <scheme val="minor"/>
    </font>
    <font>
      <b/>
      <sz val="11"/>
      <name val="Calibri"/>
      <family val="2"/>
    </font>
    <font>
      <sz val="10"/>
      <color indexed="8"/>
      <name val="Arial"/>
      <family val="2"/>
    </font>
    <font>
      <b/>
      <sz val="10"/>
      <color indexed="8"/>
      <name val="Arial"/>
      <family val="2"/>
    </font>
    <font>
      <sz val="11"/>
      <name val="Calibri"/>
      <family val="2"/>
    </font>
    <font>
      <sz val="11"/>
      <color theme="1"/>
      <name val="Calibri"/>
      <family val="2"/>
    </font>
    <font>
      <b/>
      <sz val="24"/>
      <color theme="1"/>
      <name val="Calibri"/>
      <family val="2"/>
      <scheme val="minor"/>
    </font>
    <font>
      <b/>
      <sz val="12"/>
      <color rgb="FF0070C0"/>
      <name val="Calibri"/>
      <family val="2"/>
      <scheme val="minor"/>
    </font>
    <font>
      <sz val="8"/>
      <name val="Calibri"/>
      <family val="2"/>
      <scheme val="minor"/>
    </font>
    <font>
      <sz val="10"/>
      <name val="Arial"/>
      <family val="2"/>
    </font>
    <font>
      <i/>
      <sz val="10"/>
      <color indexed="10"/>
      <name val="Arial"/>
      <family val="2"/>
    </font>
    <font>
      <b/>
      <sz val="10"/>
      <name val="Calibri"/>
      <family val="2"/>
      <scheme val="minor"/>
    </font>
    <font>
      <sz val="8"/>
      <name val="Arial"/>
      <family val="2"/>
    </font>
    <font>
      <b/>
      <sz val="8"/>
      <color rgb="FF0000FF"/>
      <name val="Arial"/>
      <family val="2"/>
    </font>
    <font>
      <b/>
      <sz val="8"/>
      <color indexed="9"/>
      <name val="Arial"/>
      <family val="2"/>
    </font>
    <font>
      <sz val="11"/>
      <color rgb="FF000000"/>
      <name val="Open Sans"/>
      <family val="2"/>
    </font>
    <font>
      <sz val="11"/>
      <color theme="9"/>
      <name val="Calibri"/>
      <family val="2"/>
      <scheme val="minor"/>
    </font>
    <font>
      <b/>
      <sz val="8"/>
      <color rgb="FFFF0000"/>
      <name val="Arial"/>
      <family val="2"/>
    </font>
    <font>
      <sz val="8"/>
      <color rgb="FFFF0000"/>
      <name val="Arial"/>
      <family val="2"/>
    </font>
  </fonts>
  <fills count="20">
    <fill>
      <patternFill patternType="none"/>
    </fill>
    <fill>
      <patternFill patternType="gray125"/>
    </fill>
    <fill>
      <patternFill patternType="solid">
        <fgColor rgb="FFEBF0F9"/>
        <bgColor indexed="64"/>
      </patternFill>
    </fill>
    <fill>
      <patternFill patternType="solid">
        <fgColor rgb="FFD9E2F3"/>
        <bgColor indexed="64"/>
      </patternFill>
    </fill>
    <fill>
      <patternFill patternType="solid">
        <fgColor rgb="FFB4C6E7"/>
        <bgColor indexed="64"/>
      </patternFill>
    </fill>
    <fill>
      <patternFill patternType="solid">
        <fgColor rgb="FF8EAADB"/>
        <bgColor indexed="64"/>
      </patternFill>
    </fill>
    <fill>
      <patternFill patternType="solid">
        <fgColor rgb="FFE2EFD9"/>
        <bgColor indexed="64"/>
      </patternFill>
    </fill>
    <fill>
      <patternFill patternType="solid">
        <fgColor rgb="FFC5E0B3"/>
        <bgColor indexed="64"/>
      </patternFill>
    </fill>
    <fill>
      <patternFill patternType="solid">
        <fgColor rgb="FFA8D08D"/>
        <bgColor indexed="64"/>
      </patternFill>
    </fill>
    <fill>
      <patternFill patternType="solid">
        <fgColor rgb="FFFFF3FC"/>
        <bgColor indexed="64"/>
      </patternFill>
    </fill>
    <fill>
      <patternFill patternType="solid">
        <fgColor theme="4" tint="0.7999816888943144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599963377788628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0">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8"/>
      </left>
      <right style="double">
        <color indexed="8"/>
      </right>
      <top style="thin">
        <color indexed="8"/>
      </top>
      <bottom style="thin">
        <color indexed="8"/>
      </bottom>
      <diagonal/>
    </border>
    <border>
      <left style="thin">
        <color indexed="8"/>
      </left>
      <right style="double">
        <color indexed="8"/>
      </right>
      <top style="double">
        <color indexed="8"/>
      </top>
      <bottom style="double">
        <color indexed="8"/>
      </bottom>
      <diagonal/>
    </border>
    <border>
      <left/>
      <right style="thin">
        <color indexed="64"/>
      </right>
      <top/>
      <bottom/>
      <diagonal/>
    </border>
    <border>
      <left style="thin">
        <color indexed="64"/>
      </left>
      <right/>
      <top/>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style="double">
        <color indexed="8"/>
      </left>
      <right style="double">
        <color indexed="8"/>
      </right>
      <top style="double">
        <color indexed="8"/>
      </top>
      <bottom/>
      <diagonal/>
    </border>
    <border>
      <left/>
      <right style="double">
        <color indexed="8"/>
      </right>
      <top style="double">
        <color indexed="8"/>
      </top>
      <bottom style="thin">
        <color indexed="8"/>
      </bottom>
      <diagonal/>
    </border>
    <border>
      <left style="double">
        <color indexed="8"/>
      </left>
      <right/>
      <top/>
      <bottom style="double">
        <color indexed="8"/>
      </bottom>
      <diagonal/>
    </border>
    <border>
      <left/>
      <right style="double">
        <color indexed="8"/>
      </right>
      <top/>
      <bottom style="double">
        <color indexed="8"/>
      </bottom>
      <diagonal/>
    </border>
    <border>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double">
        <color indexed="8"/>
      </left>
      <right/>
      <top style="thin">
        <color indexed="8"/>
      </top>
      <bottom style="thin">
        <color indexed="8"/>
      </bottom>
      <diagonal/>
    </border>
    <border>
      <left/>
      <right style="double">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double">
        <color indexed="8"/>
      </top>
      <bottom style="double">
        <color indexed="8"/>
      </bottom>
      <diagonal/>
    </border>
    <border>
      <left style="thin">
        <color indexed="8"/>
      </left>
      <right style="thin">
        <color indexed="8"/>
      </right>
      <top style="double">
        <color indexed="8"/>
      </top>
      <bottom style="double">
        <color indexed="8"/>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1"/>
      </right>
      <top style="thin">
        <color indexed="64"/>
      </top>
      <bottom style="medium">
        <color theme="1"/>
      </bottom>
      <diagonal/>
    </border>
    <border>
      <left style="thin">
        <color theme="1"/>
      </left>
      <right style="thin">
        <color theme="1"/>
      </right>
      <top style="thin">
        <color indexed="64"/>
      </top>
      <bottom style="medium">
        <color theme="1"/>
      </bottom>
      <diagonal/>
    </border>
    <border>
      <left style="thin">
        <color theme="1"/>
      </left>
      <right style="medium">
        <color indexed="64"/>
      </right>
      <top style="thin">
        <color indexed="64"/>
      </top>
      <bottom style="medium">
        <color theme="1"/>
      </bottom>
      <diagonal/>
    </border>
    <border>
      <left style="thin">
        <color theme="1"/>
      </left>
      <right/>
      <top style="thin">
        <color indexed="64"/>
      </top>
      <bottom style="medium">
        <color theme="1"/>
      </bottom>
      <diagonal/>
    </border>
    <border>
      <left style="thin">
        <color theme="1"/>
      </left>
      <right style="thin">
        <color indexed="64"/>
      </right>
      <top style="thin">
        <color indexed="64"/>
      </top>
      <bottom style="medium">
        <color theme="1"/>
      </bottom>
      <diagonal/>
    </border>
    <border>
      <left style="thin">
        <color indexed="9"/>
      </left>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58" fillId="0" borderId="0"/>
    <xf numFmtId="0" fontId="48" fillId="0" borderId="0"/>
  </cellStyleXfs>
  <cellXfs count="417">
    <xf numFmtId="0" fontId="0" fillId="0" borderId="0" xfId="0"/>
    <xf numFmtId="0" fontId="5" fillId="0" borderId="1" xfId="0" applyFont="1" applyBorder="1" applyAlignment="1">
      <alignment horizontal="left" vertical="center" wrapText="1"/>
    </xf>
    <xf numFmtId="0" fontId="8" fillId="2" borderId="1" xfId="0" applyFont="1" applyFill="1" applyBorder="1" applyAlignment="1">
      <alignment vertical="center" wrapText="1"/>
    </xf>
    <xf numFmtId="0" fontId="6" fillId="3" borderId="2" xfId="0" applyFont="1" applyFill="1" applyBorder="1" applyAlignment="1">
      <alignment vertical="center" wrapText="1"/>
    </xf>
    <xf numFmtId="0" fontId="6" fillId="4" borderId="1" xfId="0" applyFont="1" applyFill="1" applyBorder="1" applyAlignment="1">
      <alignment vertical="center" wrapText="1"/>
    </xf>
    <xf numFmtId="0" fontId="10" fillId="5" borderId="1" xfId="0" applyFont="1" applyFill="1" applyBorder="1" applyAlignment="1">
      <alignment vertical="center" wrapText="1"/>
    </xf>
    <xf numFmtId="0" fontId="12" fillId="6" borderId="1" xfId="0" applyFont="1" applyFill="1" applyBorder="1" applyAlignment="1">
      <alignment vertical="center" wrapText="1"/>
    </xf>
    <xf numFmtId="0" fontId="6" fillId="7" borderId="1" xfId="0" applyFont="1" applyFill="1" applyBorder="1" applyAlignment="1">
      <alignment vertical="center" wrapText="1"/>
    </xf>
    <xf numFmtId="0" fontId="6" fillId="8" borderId="1" xfId="0" applyFont="1" applyFill="1" applyBorder="1" applyAlignment="1">
      <alignment vertical="center" wrapText="1"/>
    </xf>
    <xf numFmtId="0" fontId="6" fillId="9" borderId="1" xfId="0" applyFont="1" applyFill="1" applyBorder="1" applyAlignment="1">
      <alignment vertical="center" wrapText="1"/>
    </xf>
    <xf numFmtId="0" fontId="6" fillId="0" borderId="0" xfId="0" applyFont="1" applyAlignment="1">
      <alignment vertical="center" wrapText="1"/>
    </xf>
    <xf numFmtId="0" fontId="13" fillId="0" borderId="0" xfId="0" applyFont="1" applyAlignment="1">
      <alignment vertical="center"/>
    </xf>
    <xf numFmtId="0" fontId="0" fillId="0" borderId="0" xfId="0" applyAlignment="1">
      <alignment vertical="center"/>
    </xf>
    <xf numFmtId="0" fontId="5" fillId="0" borderId="3" xfId="0" applyFont="1" applyBorder="1" applyAlignment="1">
      <alignment horizontal="left" vertical="center" wrapText="1"/>
    </xf>
    <xf numFmtId="0" fontId="9" fillId="2" borderId="3" xfId="0" applyFont="1" applyFill="1" applyBorder="1" applyAlignment="1">
      <alignment vertical="center" wrapText="1"/>
    </xf>
    <xf numFmtId="0" fontId="6" fillId="4" borderId="3" xfId="0" applyFont="1" applyFill="1" applyBorder="1" applyAlignment="1">
      <alignment vertical="center" wrapText="1"/>
    </xf>
    <xf numFmtId="0" fontId="6" fillId="5" borderId="3" xfId="0" applyFont="1" applyFill="1" applyBorder="1" applyAlignment="1">
      <alignment vertical="center" wrapText="1"/>
    </xf>
    <xf numFmtId="0" fontId="14" fillId="6" borderId="3" xfId="0" applyFont="1" applyFill="1" applyBorder="1" applyAlignment="1">
      <alignment vertical="center" wrapText="1"/>
    </xf>
    <xf numFmtId="0" fontId="14" fillId="7" borderId="3" xfId="0" applyFont="1" applyFill="1" applyBorder="1" applyAlignment="1">
      <alignment vertical="center" wrapText="1"/>
    </xf>
    <xf numFmtId="0" fontId="14" fillId="8" borderId="3" xfId="0" applyFont="1" applyFill="1" applyBorder="1" applyAlignment="1">
      <alignment vertical="center" wrapText="1"/>
    </xf>
    <xf numFmtId="0" fontId="6" fillId="9" borderId="3" xfId="0" applyFont="1" applyFill="1" applyBorder="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2" fillId="0" borderId="0" xfId="0" applyFont="1" applyAlignment="1">
      <alignment vertical="center"/>
    </xf>
    <xf numFmtId="0" fontId="12" fillId="10" borderId="3" xfId="0" applyFont="1" applyFill="1" applyBorder="1" applyAlignment="1">
      <alignment vertical="center" wrapText="1"/>
    </xf>
    <xf numFmtId="0" fontId="14" fillId="5" borderId="3" xfId="0" applyFont="1" applyFill="1" applyBorder="1" applyAlignment="1">
      <alignment vertical="center" wrapText="1"/>
    </xf>
    <xf numFmtId="0" fontId="4" fillId="0" borderId="0" xfId="3" applyFill="1" applyAlignment="1">
      <alignment wrapText="1"/>
    </xf>
    <xf numFmtId="0" fontId="15" fillId="0" borderId="0" xfId="0" applyFont="1" applyAlignment="1">
      <alignment vertical="center"/>
    </xf>
    <xf numFmtId="0" fontId="16" fillId="0" borderId="0" xfId="3" applyFont="1" applyFill="1" applyAlignment="1">
      <alignment vertical="center" wrapText="1"/>
    </xf>
    <xf numFmtId="0" fontId="17" fillId="11" borderId="3" xfId="0" applyFont="1" applyFill="1" applyBorder="1" applyAlignment="1">
      <alignment vertical="center" wrapText="1"/>
    </xf>
    <xf numFmtId="0" fontId="12" fillId="6" borderId="3" xfId="0" applyFont="1" applyFill="1" applyBorder="1" applyAlignment="1">
      <alignment vertical="center" wrapText="1"/>
    </xf>
    <xf numFmtId="0" fontId="6" fillId="7" borderId="3" xfId="0" applyFont="1" applyFill="1" applyBorder="1" applyAlignment="1">
      <alignment vertical="center" wrapText="1"/>
    </xf>
    <xf numFmtId="0" fontId="6" fillId="8" borderId="3" xfId="0" applyFont="1" applyFill="1" applyBorder="1" applyAlignment="1">
      <alignment vertical="center" wrapText="1"/>
    </xf>
    <xf numFmtId="0" fontId="8" fillId="2" borderId="3" xfId="0" applyFont="1" applyFill="1" applyBorder="1" applyAlignment="1">
      <alignment vertical="center" wrapText="1"/>
    </xf>
    <xf numFmtId="0" fontId="9" fillId="10" borderId="3" xfId="0" applyFont="1" applyFill="1" applyBorder="1" applyAlignment="1">
      <alignment vertical="center" wrapText="1"/>
    </xf>
    <xf numFmtId="0" fontId="12" fillId="5" borderId="3" xfId="0" applyFont="1" applyFill="1" applyBorder="1" applyAlignment="1">
      <alignment vertical="center" wrapText="1"/>
    </xf>
    <xf numFmtId="0" fontId="9" fillId="5" borderId="3" xfId="0" applyFont="1" applyFill="1" applyBorder="1" applyAlignment="1">
      <alignment vertical="center" wrapText="1"/>
    </xf>
    <xf numFmtId="0" fontId="12" fillId="2" borderId="3" xfId="0" applyFont="1" applyFill="1" applyBorder="1" applyAlignment="1">
      <alignment vertical="center" wrapText="1"/>
    </xf>
    <xf numFmtId="0" fontId="14" fillId="9" borderId="3" xfId="0" applyFont="1" applyFill="1" applyBorder="1" applyAlignment="1">
      <alignment vertical="center" wrapText="1"/>
    </xf>
    <xf numFmtId="0" fontId="14" fillId="4" borderId="3" xfId="0" applyFont="1" applyFill="1" applyBorder="1" applyAlignment="1">
      <alignment vertical="center" wrapText="1"/>
    </xf>
    <xf numFmtId="0" fontId="16" fillId="0" borderId="0" xfId="3" applyFont="1" applyAlignment="1">
      <alignment vertical="center" wrapText="1"/>
    </xf>
    <xf numFmtId="0" fontId="9" fillId="11" borderId="3" xfId="0" applyFont="1" applyFill="1" applyBorder="1" applyAlignment="1">
      <alignment vertical="center" wrapText="1"/>
    </xf>
    <xf numFmtId="0" fontId="20" fillId="0" borderId="0" xfId="3" applyFont="1" applyAlignment="1">
      <alignment vertical="center" wrapText="1"/>
    </xf>
    <xf numFmtId="0" fontId="21" fillId="0" borderId="0" xfId="3" applyFont="1" applyAlignment="1">
      <alignment vertical="center"/>
    </xf>
    <xf numFmtId="0" fontId="22" fillId="11" borderId="3" xfId="0" applyFont="1" applyFill="1" applyBorder="1" applyAlignment="1">
      <alignment vertical="center" wrapText="1"/>
    </xf>
    <xf numFmtId="0" fontId="22" fillId="6" borderId="3" xfId="0" applyFont="1" applyFill="1" applyBorder="1" applyAlignment="1">
      <alignment vertical="center" wrapText="1"/>
    </xf>
    <xf numFmtId="0" fontId="23" fillId="7" borderId="3" xfId="0" applyFont="1" applyFill="1" applyBorder="1" applyAlignment="1">
      <alignment vertical="center" wrapText="1"/>
    </xf>
    <xf numFmtId="0" fontId="22" fillId="0" borderId="0" xfId="0" applyFont="1" applyAlignment="1">
      <alignment vertical="center" wrapText="1"/>
    </xf>
    <xf numFmtId="0" fontId="24" fillId="0" borderId="0" xfId="3" applyFont="1" applyAlignment="1">
      <alignment vertical="center" wrapText="1"/>
    </xf>
    <xf numFmtId="0" fontId="25" fillId="0" borderId="0" xfId="0" applyFont="1" applyAlignment="1">
      <alignment vertical="center"/>
    </xf>
    <xf numFmtId="0" fontId="14" fillId="11" borderId="3" xfId="0" applyFont="1" applyFill="1" applyBorder="1" applyAlignment="1">
      <alignment vertical="center" wrapText="1"/>
    </xf>
    <xf numFmtId="0" fontId="22" fillId="8" borderId="3" xfId="0" applyFont="1" applyFill="1" applyBorder="1" applyAlignment="1">
      <alignment vertical="center" wrapText="1"/>
    </xf>
    <xf numFmtId="0" fontId="22" fillId="4" borderId="3" xfId="0" applyFont="1" applyFill="1" applyBorder="1" applyAlignment="1">
      <alignment vertical="center" wrapText="1"/>
    </xf>
    <xf numFmtId="0" fontId="26" fillId="11" borderId="3" xfId="0" applyFont="1" applyFill="1" applyBorder="1" applyAlignment="1">
      <alignment vertical="center" wrapText="1"/>
    </xf>
    <xf numFmtId="0" fontId="21" fillId="0" borderId="0" xfId="3" applyFont="1" applyAlignment="1">
      <alignment vertical="center" wrapText="1"/>
    </xf>
    <xf numFmtId="0" fontId="4" fillId="0" borderId="0" xfId="3" applyAlignment="1">
      <alignment vertical="center" wrapText="1"/>
    </xf>
    <xf numFmtId="0" fontId="6" fillId="3" borderId="3" xfId="0" applyFont="1" applyFill="1" applyBorder="1" applyAlignment="1">
      <alignment vertical="center" wrapText="1"/>
    </xf>
    <xf numFmtId="0" fontId="28" fillId="5" borderId="3" xfId="0" applyFont="1" applyFill="1" applyBorder="1" applyAlignment="1">
      <alignment vertical="center" wrapText="1"/>
    </xf>
    <xf numFmtId="0" fontId="29" fillId="8" borderId="3" xfId="0" applyFont="1" applyFill="1" applyBorder="1" applyAlignment="1">
      <alignment vertical="center" wrapText="1"/>
    </xf>
    <xf numFmtId="0" fontId="17" fillId="2" borderId="3" xfId="0" applyFont="1" applyFill="1" applyBorder="1" applyAlignment="1">
      <alignment vertical="center" wrapText="1"/>
    </xf>
    <xf numFmtId="0" fontId="30" fillId="5" borderId="3" xfId="0" applyFont="1" applyFill="1" applyBorder="1" applyAlignment="1">
      <alignment vertical="center" wrapText="1"/>
    </xf>
    <xf numFmtId="0" fontId="14" fillId="12" borderId="3" xfId="0" applyFont="1" applyFill="1" applyBorder="1" applyAlignment="1">
      <alignment vertical="center" wrapText="1"/>
    </xf>
    <xf numFmtId="0" fontId="31" fillId="4" borderId="3" xfId="0" applyFont="1" applyFill="1" applyBorder="1" applyAlignment="1">
      <alignment vertical="center" wrapText="1"/>
    </xf>
    <xf numFmtId="0" fontId="2" fillId="0" borderId="0" xfId="0" applyFont="1" applyAlignment="1">
      <alignment vertical="center" wrapText="1"/>
    </xf>
    <xf numFmtId="0" fontId="4" fillId="0" borderId="0" xfId="3" applyFill="1" applyAlignment="1">
      <alignment vertical="center" wrapText="1"/>
    </xf>
    <xf numFmtId="0" fontId="35" fillId="7" borderId="3" xfId="0" applyFont="1" applyFill="1" applyBorder="1" applyAlignment="1">
      <alignment vertical="center" wrapText="1"/>
    </xf>
    <xf numFmtId="0" fontId="36" fillId="0" borderId="0" xfId="0" applyFont="1" applyAlignment="1">
      <alignment vertical="center" wrapText="1"/>
    </xf>
    <xf numFmtId="9" fontId="0" fillId="0" borderId="0" xfId="2" applyFont="1"/>
    <xf numFmtId="164" fontId="0" fillId="0" borderId="0" xfId="2" applyNumberFormat="1" applyFont="1"/>
    <xf numFmtId="0" fontId="0" fillId="0" borderId="0" xfId="0" applyAlignment="1">
      <alignment horizontal="center"/>
    </xf>
    <xf numFmtId="0" fontId="0" fillId="0" borderId="6" xfId="0" applyBorder="1" applyAlignment="1">
      <alignment horizontal="center"/>
    </xf>
    <xf numFmtId="165" fontId="0" fillId="0" borderId="0" xfId="1" applyNumberFormat="1" applyFont="1" applyBorder="1"/>
    <xf numFmtId="165" fontId="0" fillId="0" borderId="7" xfId="1" applyNumberFormat="1" applyFont="1" applyBorder="1"/>
    <xf numFmtId="9" fontId="0" fillId="0" borderId="0" xfId="2" applyFont="1" applyBorder="1"/>
    <xf numFmtId="0" fontId="3" fillId="0" borderId="0" xfId="0" applyFont="1"/>
    <xf numFmtId="165" fontId="3" fillId="0" borderId="0" xfId="1" applyNumberFormat="1" applyFont="1" applyBorder="1"/>
    <xf numFmtId="9" fontId="3" fillId="0" borderId="6" xfId="2" applyFont="1" applyBorder="1"/>
    <xf numFmtId="0" fontId="0" fillId="0" borderId="13" xfId="0" applyBorder="1" applyAlignment="1">
      <alignment horizontal="center" vertical="center"/>
    </xf>
    <xf numFmtId="0" fontId="0" fillId="0" borderId="14" xfId="0" applyBorder="1" applyAlignment="1">
      <alignment horizontal="center" vertical="center"/>
    </xf>
    <xf numFmtId="3" fontId="0" fillId="0" borderId="15" xfId="0" applyNumberFormat="1" applyBorder="1" applyAlignment="1">
      <alignment horizontal="center"/>
    </xf>
    <xf numFmtId="3" fontId="0" fillId="0" borderId="8" xfId="0" applyNumberFormat="1" applyBorder="1" applyAlignment="1">
      <alignment horizontal="center"/>
    </xf>
    <xf numFmtId="3" fontId="0" fillId="0" borderId="9" xfId="0" applyNumberFormat="1" applyBorder="1" applyAlignment="1">
      <alignment horizontal="center"/>
    </xf>
    <xf numFmtId="3" fontId="39" fillId="0" borderId="16" xfId="0" applyNumberFormat="1" applyFont="1" applyBorder="1" applyAlignment="1">
      <alignment horizontal="center"/>
    </xf>
    <xf numFmtId="3" fontId="0" fillId="0" borderId="17" xfId="0" applyNumberFormat="1" applyBorder="1"/>
    <xf numFmtId="0" fontId="0" fillId="0" borderId="18" xfId="0" applyBorder="1"/>
    <xf numFmtId="3" fontId="0" fillId="0" borderId="19" xfId="0" applyNumberFormat="1" applyBorder="1"/>
    <xf numFmtId="3" fontId="39" fillId="0" borderId="4" xfId="0" applyNumberFormat="1" applyFont="1" applyBorder="1"/>
    <xf numFmtId="3" fontId="0" fillId="0" borderId="0" xfId="0" applyNumberFormat="1"/>
    <xf numFmtId="3" fontId="0" fillId="0" borderId="10" xfId="0" applyNumberFormat="1" applyBorder="1"/>
    <xf numFmtId="3" fontId="0" fillId="0" borderId="20" xfId="0" applyNumberFormat="1" applyBorder="1"/>
    <xf numFmtId="3" fontId="39" fillId="0" borderId="21" xfId="0" applyNumberFormat="1" applyFont="1" applyBorder="1"/>
    <xf numFmtId="3" fontId="39" fillId="0" borderId="12" xfId="0" applyNumberFormat="1" applyFont="1" applyBorder="1"/>
    <xf numFmtId="3" fontId="39" fillId="0" borderId="22" xfId="0" applyNumberFormat="1" applyFont="1" applyBorder="1"/>
    <xf numFmtId="3" fontId="39" fillId="0" borderId="23" xfId="0" applyNumberFormat="1" applyFont="1" applyBorder="1"/>
    <xf numFmtId="3" fontId="39" fillId="0" borderId="5" xfId="0" applyNumberFormat="1" applyFont="1" applyBorder="1"/>
    <xf numFmtId="165" fontId="0" fillId="0" borderId="6" xfId="1" applyNumberFormat="1" applyFont="1" applyBorder="1"/>
    <xf numFmtId="3" fontId="3" fillId="0" borderId="24" xfId="0" applyNumberFormat="1" applyFont="1" applyBorder="1"/>
    <xf numFmtId="0" fontId="40" fillId="0" borderId="0" xfId="0" applyFont="1"/>
    <xf numFmtId="0" fontId="39" fillId="0" borderId="0" xfId="0" applyFont="1"/>
    <xf numFmtId="0" fontId="39" fillId="0" borderId="3" xfId="0" applyFont="1" applyBorder="1" applyAlignment="1">
      <alignment wrapText="1"/>
    </xf>
    <xf numFmtId="49" fontId="0" fillId="0" borderId="3" xfId="0" applyNumberFormat="1" applyBorder="1"/>
    <xf numFmtId="0" fontId="0" fillId="0" borderId="3" xfId="0" applyBorder="1"/>
    <xf numFmtId="0" fontId="41" fillId="0" borderId="0" xfId="0" applyFont="1"/>
    <xf numFmtId="0" fontId="0" fillId="0" borderId="0" xfId="0" pivotButton="1"/>
    <xf numFmtId="0" fontId="0" fillId="0" borderId="0" xfId="0" applyAlignment="1">
      <alignment horizontal="left"/>
    </xf>
    <xf numFmtId="9" fontId="0" fillId="0" borderId="0" xfId="0" applyNumberFormat="1"/>
    <xf numFmtId="9" fontId="3" fillId="0" borderId="0" xfId="0" applyNumberFormat="1" applyFont="1"/>
    <xf numFmtId="0" fontId="0" fillId="0" borderId="0" xfId="0" applyAlignment="1">
      <alignment horizontal="center" vertical="center" wrapText="1"/>
    </xf>
    <xf numFmtId="165" fontId="0" fillId="0" borderId="0" xfId="0" applyNumberFormat="1"/>
    <xf numFmtId="165" fontId="0" fillId="0" borderId="0" xfId="1" applyNumberFormat="1" applyFont="1"/>
    <xf numFmtId="166" fontId="43" fillId="0" borderId="0" xfId="0" applyNumberFormat="1" applyFont="1" applyAlignment="1">
      <alignment horizontal="right" wrapText="1"/>
    </xf>
    <xf numFmtId="166" fontId="44" fillId="0" borderId="26" xfId="0" applyNumberFormat="1" applyFont="1" applyBorder="1" applyAlignment="1">
      <alignment horizontal="right" wrapText="1"/>
    </xf>
    <xf numFmtId="0" fontId="0" fillId="0" borderId="26" xfId="0" applyBorder="1"/>
    <xf numFmtId="166" fontId="44" fillId="0" borderId="0" xfId="0" applyNumberFormat="1" applyFont="1" applyAlignment="1">
      <alignment horizontal="right" wrapText="1"/>
    </xf>
    <xf numFmtId="166" fontId="45" fillId="0" borderId="28" xfId="0" applyNumberFormat="1" applyFont="1" applyBorder="1" applyAlignment="1">
      <alignment horizontal="right" wrapText="1"/>
    </xf>
    <xf numFmtId="0" fontId="3" fillId="0" borderId="28" xfId="0" applyFont="1" applyBorder="1"/>
    <xf numFmtId="166" fontId="46" fillId="0" borderId="0" xfId="0" applyNumberFormat="1" applyFont="1" applyAlignment="1">
      <alignment horizontal="right" wrapText="1"/>
    </xf>
    <xf numFmtId="166" fontId="44" fillId="0" borderId="28" xfId="0" applyNumberFormat="1" applyFont="1" applyBorder="1" applyAlignment="1">
      <alignment horizontal="right" wrapText="1"/>
    </xf>
    <xf numFmtId="0" fontId="0" fillId="0" borderId="28" xfId="0" applyBorder="1"/>
    <xf numFmtId="0" fontId="43" fillId="0" borderId="0" xfId="0" applyFont="1" applyAlignment="1">
      <alignment horizontal="center" wrapText="1"/>
    </xf>
    <xf numFmtId="166" fontId="48" fillId="0" borderId="26" xfId="0" applyNumberFormat="1" applyFont="1" applyBorder="1" applyAlignment="1">
      <alignment horizontal="right" vertical="center" wrapText="1"/>
    </xf>
    <xf numFmtId="166" fontId="49" fillId="0" borderId="28" xfId="0" applyNumberFormat="1" applyFont="1" applyBorder="1" applyAlignment="1">
      <alignment horizontal="right" vertical="center" wrapText="1"/>
    </xf>
    <xf numFmtId="166" fontId="48" fillId="0" borderId="28" xfId="0" applyNumberFormat="1" applyFont="1" applyBorder="1" applyAlignment="1">
      <alignment horizontal="right" vertical="center" wrapText="1"/>
    </xf>
    <xf numFmtId="166" fontId="48" fillId="0" borderId="26" xfId="0" applyNumberFormat="1" applyFont="1" applyBorder="1" applyAlignment="1">
      <alignment horizontal="right" wrapText="1"/>
    </xf>
    <xf numFmtId="166" fontId="49" fillId="0" borderId="28" xfId="0" applyNumberFormat="1" applyFont="1" applyBorder="1" applyAlignment="1">
      <alignment horizontal="right" wrapText="1"/>
    </xf>
    <xf numFmtId="166" fontId="48" fillId="0" borderId="28" xfId="0" applyNumberFormat="1" applyFont="1" applyBorder="1" applyAlignment="1">
      <alignment horizontal="right" wrapText="1"/>
    </xf>
    <xf numFmtId="0" fontId="51" fillId="0" borderId="0" xfId="0" applyFont="1" applyAlignment="1">
      <alignment horizontal="center" vertical="center" wrapText="1"/>
    </xf>
    <xf numFmtId="0" fontId="52" fillId="0" borderId="0" xfId="0" applyFont="1" applyAlignment="1">
      <alignment horizontal="center" vertical="center" wrapText="1"/>
    </xf>
    <xf numFmtId="0" fontId="3" fillId="0" borderId="0" xfId="0" applyFont="1" applyAlignment="1">
      <alignment horizontal="right"/>
    </xf>
    <xf numFmtId="0" fontId="3" fillId="0" borderId="0" xfId="0" applyFont="1" applyAlignment="1">
      <alignment horizontal="left"/>
    </xf>
    <xf numFmtId="0" fontId="53" fillId="0" borderId="0" xfId="0" applyFont="1" applyAlignment="1">
      <alignment horizontal="left" vertical="center" wrapText="1"/>
    </xf>
    <xf numFmtId="166" fontId="54" fillId="0" borderId="0" xfId="0" applyNumberFormat="1" applyFont="1" applyAlignment="1" applyProtection="1">
      <alignment vertical="center"/>
      <protection locked="0"/>
    </xf>
    <xf numFmtId="3" fontId="54" fillId="0" borderId="0" xfId="0" applyNumberFormat="1" applyFont="1" applyAlignment="1">
      <alignment horizontal="right" vertical="center"/>
    </xf>
    <xf numFmtId="0" fontId="55" fillId="0" borderId="0" xfId="0" applyFont="1" applyAlignment="1">
      <alignment vertical="center"/>
    </xf>
    <xf numFmtId="0" fontId="4" fillId="0" borderId="0" xfId="3" applyAlignment="1">
      <alignment wrapText="1"/>
    </xf>
    <xf numFmtId="0" fontId="56" fillId="0" borderId="0" xfId="0" applyFont="1"/>
    <xf numFmtId="0" fontId="4" fillId="0" borderId="0" xfId="3" quotePrefix="1"/>
    <xf numFmtId="0" fontId="58" fillId="0" borderId="0" xfId="0" applyFont="1"/>
    <xf numFmtId="0" fontId="59" fillId="0" borderId="0" xfId="0" applyFont="1" applyAlignment="1">
      <alignment vertical="top"/>
    </xf>
    <xf numFmtId="15" fontId="59" fillId="0" borderId="0" xfId="0" applyNumberFormat="1" applyFont="1" applyAlignment="1">
      <alignment vertical="top"/>
    </xf>
    <xf numFmtId="165" fontId="3" fillId="0" borderId="28" xfId="1" applyNumberFormat="1" applyFont="1" applyBorder="1"/>
    <xf numFmtId="165" fontId="3" fillId="0" borderId="29" xfId="1" applyNumberFormat="1" applyFont="1" applyBorder="1"/>
    <xf numFmtId="0" fontId="0" fillId="0" borderId="7" xfId="0" applyBorder="1"/>
    <xf numFmtId="0" fontId="3" fillId="0" borderId="27" xfId="0" applyFont="1" applyBorder="1"/>
    <xf numFmtId="165" fontId="3" fillId="0" borderId="26" xfId="1" applyNumberFormat="1" applyFont="1" applyBorder="1"/>
    <xf numFmtId="9" fontId="3" fillId="0" borderId="25" xfId="2" applyFont="1" applyBorder="1"/>
    <xf numFmtId="165" fontId="3" fillId="0" borderId="27" xfId="1" applyNumberFormat="1" applyFont="1" applyBorder="1"/>
    <xf numFmtId="0" fontId="3" fillId="0" borderId="30" xfId="0" applyFont="1" applyBorder="1"/>
    <xf numFmtId="0" fontId="0" fillId="0" borderId="2" xfId="0" applyBorder="1"/>
    <xf numFmtId="0" fontId="3" fillId="0" borderId="1" xfId="0" applyFont="1" applyBorder="1"/>
    <xf numFmtId="3" fontId="3" fillId="0" borderId="28" xfId="0" applyNumberFormat="1" applyFont="1" applyBorder="1"/>
    <xf numFmtId="3" fontId="3" fillId="0" borderId="29" xfId="0" applyNumberFormat="1" applyFont="1" applyBorder="1"/>
    <xf numFmtId="9" fontId="0" fillId="0" borderId="6" xfId="2" applyFont="1" applyBorder="1"/>
    <xf numFmtId="3" fontId="3" fillId="0" borderId="26" xfId="0" applyNumberFormat="1" applyFont="1" applyBorder="1"/>
    <xf numFmtId="3" fontId="3" fillId="0" borderId="25" xfId="0" applyNumberFormat="1" applyFont="1" applyBorder="1"/>
    <xf numFmtId="3" fontId="3" fillId="0" borderId="27" xfId="0" applyNumberFormat="1" applyFont="1" applyBorder="1"/>
    <xf numFmtId="9" fontId="3" fillId="0" borderId="26" xfId="2" applyFont="1" applyBorder="1"/>
    <xf numFmtId="0" fontId="0" fillId="0" borderId="29" xfId="0" applyBorder="1"/>
    <xf numFmtId="9" fontId="0" fillId="0" borderId="7" xfId="0" applyNumberFormat="1" applyBorder="1"/>
    <xf numFmtId="9" fontId="0" fillId="0" borderId="6" xfId="0" applyNumberFormat="1" applyBorder="1"/>
    <xf numFmtId="9" fontId="3" fillId="0" borderId="7" xfId="0" applyNumberFormat="1" applyFont="1" applyBorder="1"/>
    <xf numFmtId="9" fontId="3" fillId="0" borderId="6" xfId="0" applyNumberFormat="1" applyFont="1" applyBorder="1"/>
    <xf numFmtId="9" fontId="3" fillId="0" borderId="27" xfId="0" applyNumberFormat="1" applyFont="1" applyBorder="1"/>
    <xf numFmtId="9" fontId="3" fillId="0" borderId="26" xfId="0" applyNumberFormat="1" applyFont="1" applyBorder="1"/>
    <xf numFmtId="9" fontId="3" fillId="0" borderId="25" xfId="0" applyNumberFormat="1" applyFont="1" applyBorder="1"/>
    <xf numFmtId="9" fontId="0" fillId="0" borderId="29" xfId="0" applyNumberFormat="1" applyBorder="1"/>
    <xf numFmtId="9" fontId="0" fillId="0" borderId="28" xfId="0" applyNumberFormat="1" applyBorder="1"/>
    <xf numFmtId="9" fontId="0" fillId="0" borderId="24" xfId="0" applyNumberFormat="1" applyBorder="1"/>
    <xf numFmtId="0" fontId="3" fillId="0" borderId="7" xfId="0" applyFont="1" applyBorder="1"/>
    <xf numFmtId="165" fontId="0" fillId="0" borderId="6" xfId="0" applyNumberFormat="1" applyBorder="1"/>
    <xf numFmtId="165" fontId="0" fillId="0" borderId="7" xfId="1" applyNumberFormat="1" applyFont="1" applyBorder="1" applyAlignment="1">
      <alignment horizontal="center"/>
    </xf>
    <xf numFmtId="165" fontId="0" fillId="0" borderId="0" xfId="1" applyNumberFormat="1" applyFont="1" applyBorder="1" applyAlignment="1">
      <alignment horizontal="center"/>
    </xf>
    <xf numFmtId="165" fontId="3" fillId="0" borderId="7" xfId="1" applyNumberFormat="1" applyFont="1" applyBorder="1"/>
    <xf numFmtId="165" fontId="0" fillId="0" borderId="29" xfId="1" applyNumberFormat="1" applyFont="1" applyBorder="1"/>
    <xf numFmtId="165" fontId="0" fillId="0" borderId="28" xfId="1" applyNumberFormat="1" applyFont="1" applyBorder="1"/>
    <xf numFmtId="165" fontId="0" fillId="0" borderId="24" xfId="0" applyNumberFormat="1" applyBorder="1"/>
    <xf numFmtId="164" fontId="0" fillId="0" borderId="2" xfId="0" applyNumberFormat="1" applyBorder="1"/>
    <xf numFmtId="164" fontId="3" fillId="0" borderId="2" xfId="0" applyNumberFormat="1" applyFont="1" applyBorder="1"/>
    <xf numFmtId="164" fontId="0" fillId="0" borderId="30" xfId="0" applyNumberFormat="1" applyBorder="1"/>
    <xf numFmtId="164" fontId="3" fillId="0" borderId="1" xfId="0" applyNumberFormat="1" applyFont="1" applyBorder="1"/>
    <xf numFmtId="165" fontId="0" fillId="0" borderId="29" xfId="1" applyNumberFormat="1" applyFont="1" applyBorder="1" applyAlignment="1">
      <alignment horizontal="right"/>
    </xf>
    <xf numFmtId="165" fontId="0" fillId="0" borderId="7" xfId="1" applyNumberFormat="1" applyFont="1" applyBorder="1" applyAlignment="1">
      <alignment horizontal="right"/>
    </xf>
    <xf numFmtId="0" fontId="42" fillId="0" borderId="27" xfId="0" applyFont="1" applyBorder="1" applyAlignment="1">
      <alignment horizontal="left" vertical="top" wrapText="1"/>
    </xf>
    <xf numFmtId="166" fontId="48" fillId="0" borderId="29" xfId="0" applyNumberFormat="1" applyFont="1" applyBorder="1" applyAlignment="1">
      <alignment horizontal="right" wrapText="1"/>
    </xf>
    <xf numFmtId="166" fontId="48" fillId="0" borderId="7" xfId="0" applyNumberFormat="1" applyFont="1" applyBorder="1" applyAlignment="1">
      <alignment horizontal="right" wrapText="1"/>
    </xf>
    <xf numFmtId="166" fontId="48" fillId="0" borderId="0" xfId="0" applyNumberFormat="1" applyFont="1" applyAlignment="1">
      <alignment horizontal="right" wrapText="1"/>
    </xf>
    <xf numFmtId="166" fontId="48" fillId="0" borderId="27" xfId="0" applyNumberFormat="1" applyFont="1" applyBorder="1" applyAlignment="1">
      <alignment horizontal="right" wrapText="1"/>
    </xf>
    <xf numFmtId="166" fontId="49" fillId="0" borderId="29" xfId="0" applyNumberFormat="1" applyFont="1" applyBorder="1" applyAlignment="1">
      <alignment horizontal="right" wrapText="1"/>
    </xf>
    <xf numFmtId="166" fontId="48" fillId="0" borderId="29" xfId="0" applyNumberFormat="1" applyFont="1" applyBorder="1" applyAlignment="1">
      <alignment horizontal="right" vertical="center" wrapText="1"/>
    </xf>
    <xf numFmtId="166" fontId="48" fillId="0" borderId="7" xfId="0" applyNumberFormat="1" applyFont="1" applyBorder="1" applyAlignment="1">
      <alignment horizontal="right" vertical="center" wrapText="1"/>
    </xf>
    <xf numFmtId="166" fontId="48" fillId="0" borderId="0" xfId="0" applyNumberFormat="1" applyFont="1" applyAlignment="1">
      <alignment horizontal="right" vertical="center" wrapText="1"/>
    </xf>
    <xf numFmtId="166" fontId="48" fillId="0" borderId="27" xfId="0" applyNumberFormat="1" applyFont="1" applyBorder="1" applyAlignment="1">
      <alignment horizontal="right" vertical="center" wrapText="1"/>
    </xf>
    <xf numFmtId="166" fontId="49" fillId="0" borderId="29" xfId="0" applyNumberFormat="1" applyFont="1" applyBorder="1" applyAlignment="1">
      <alignment horizontal="right" vertical="center" wrapText="1"/>
    </xf>
    <xf numFmtId="166" fontId="44" fillId="0" borderId="29" xfId="0" applyNumberFormat="1" applyFont="1" applyBorder="1" applyAlignment="1">
      <alignment horizontal="right" wrapText="1"/>
    </xf>
    <xf numFmtId="166" fontId="44" fillId="0" borderId="7" xfId="0" applyNumberFormat="1" applyFont="1" applyBorder="1" applyAlignment="1">
      <alignment horizontal="right" wrapText="1"/>
    </xf>
    <xf numFmtId="166" fontId="44" fillId="0" borderId="27" xfId="0" applyNumberFormat="1" applyFont="1" applyBorder="1" applyAlignment="1">
      <alignment horizontal="right" wrapText="1"/>
    </xf>
    <xf numFmtId="166" fontId="45" fillId="0" borderId="29" xfId="0" applyNumberFormat="1" applyFont="1" applyBorder="1" applyAlignment="1">
      <alignment horizontal="right" wrapText="1"/>
    </xf>
    <xf numFmtId="9" fontId="0" fillId="0" borderId="2" xfId="2" applyFont="1" applyBorder="1"/>
    <xf numFmtId="9" fontId="0" fillId="0" borderId="28" xfId="2" applyFont="1" applyBorder="1"/>
    <xf numFmtId="9" fontId="0" fillId="0" borderId="24" xfId="2" applyFont="1" applyBorder="1"/>
    <xf numFmtId="9" fontId="3" fillId="0" borderId="0" xfId="2" applyFont="1" applyBorder="1"/>
    <xf numFmtId="0" fontId="0" fillId="0" borderId="30" xfId="0" applyBorder="1"/>
    <xf numFmtId="0" fontId="3" fillId="0" borderId="2" xfId="0" applyFont="1" applyBorder="1"/>
    <xf numFmtId="0" fontId="42" fillId="0" borderId="1" xfId="0" applyFont="1" applyBorder="1" applyAlignment="1">
      <alignment horizontal="left" vertical="top" wrapText="1"/>
    </xf>
    <xf numFmtId="0" fontId="0" fillId="0" borderId="1" xfId="0" applyBorder="1"/>
    <xf numFmtId="0" fontId="3" fillId="0" borderId="26" xfId="0" applyFont="1" applyBorder="1"/>
    <xf numFmtId="9" fontId="3" fillId="0" borderId="2" xfId="2" applyFont="1" applyBorder="1"/>
    <xf numFmtId="9" fontId="3" fillId="0" borderId="1" xfId="2" applyFont="1" applyBorder="1"/>
    <xf numFmtId="165" fontId="3" fillId="0" borderId="27" xfId="1" applyNumberFormat="1" applyFont="1" applyBorder="1" applyAlignment="1">
      <alignment vertical="center"/>
    </xf>
    <xf numFmtId="165" fontId="3" fillId="0" borderId="26" xfId="1" applyNumberFormat="1" applyFont="1" applyBorder="1" applyAlignment="1">
      <alignment vertical="center"/>
    </xf>
    <xf numFmtId="165" fontId="0" fillId="0" borderId="29" xfId="1" applyNumberFormat="1" applyFont="1" applyBorder="1" applyAlignment="1">
      <alignment vertical="center"/>
    </xf>
    <xf numFmtId="165" fontId="0" fillId="0" borderId="28" xfId="1" applyNumberFormat="1" applyFont="1" applyBorder="1" applyAlignment="1">
      <alignment vertical="center"/>
    </xf>
    <xf numFmtId="165" fontId="0" fillId="0" borderId="7" xfId="1" applyNumberFormat="1" applyFont="1" applyBorder="1" applyAlignment="1">
      <alignment vertical="center"/>
    </xf>
    <xf numFmtId="165" fontId="0" fillId="0" borderId="0" xfId="1" applyNumberFormat="1" applyFont="1" applyBorder="1" applyAlignment="1">
      <alignment vertical="center"/>
    </xf>
    <xf numFmtId="165" fontId="3" fillId="0" borderId="7" xfId="1" applyNumberFormat="1" applyFont="1" applyBorder="1" applyAlignment="1">
      <alignment vertical="center"/>
    </xf>
    <xf numFmtId="165" fontId="3" fillId="0" borderId="0" xfId="1" applyNumberFormat="1" applyFont="1" applyBorder="1" applyAlignment="1">
      <alignment vertical="center"/>
    </xf>
    <xf numFmtId="165" fontId="0" fillId="0" borderId="2" xfId="1" applyNumberFormat="1" applyFont="1" applyBorder="1"/>
    <xf numFmtId="165" fontId="3" fillId="0" borderId="2" xfId="1" applyNumberFormat="1" applyFont="1" applyBorder="1"/>
    <xf numFmtId="165" fontId="3" fillId="0" borderId="1" xfId="1" applyNumberFormat="1" applyFont="1" applyBorder="1"/>
    <xf numFmtId="0" fontId="0" fillId="0" borderId="29" xfId="0" applyBorder="1" applyAlignment="1">
      <alignment horizontal="left"/>
    </xf>
    <xf numFmtId="165" fontId="0" fillId="0" borderId="30" xfId="1" applyNumberFormat="1" applyFont="1" applyBorder="1"/>
    <xf numFmtId="0" fontId="0" fillId="0" borderId="7" xfId="0" applyBorder="1" applyAlignment="1">
      <alignment horizontal="left"/>
    </xf>
    <xf numFmtId="164" fontId="44" fillId="0" borderId="28" xfId="0" applyNumberFormat="1" applyFont="1" applyBorder="1" applyAlignment="1">
      <alignment horizontal="right"/>
    </xf>
    <xf numFmtId="164" fontId="44" fillId="0" borderId="0" xfId="0" applyNumberFormat="1" applyFont="1" applyAlignment="1">
      <alignment horizontal="right"/>
    </xf>
    <xf numFmtId="164" fontId="45" fillId="0" borderId="0" xfId="0" applyNumberFormat="1" applyFont="1" applyAlignment="1">
      <alignment horizontal="right" vertical="center"/>
    </xf>
    <xf numFmtId="164" fontId="45" fillId="0" borderId="26" xfId="0" applyNumberFormat="1" applyFont="1" applyBorder="1" applyAlignment="1">
      <alignment horizontal="right" vertical="center"/>
    </xf>
    <xf numFmtId="0" fontId="0" fillId="0" borderId="30" xfId="0" quotePrefix="1" applyBorder="1" applyAlignment="1">
      <alignment horizontal="center"/>
    </xf>
    <xf numFmtId="0" fontId="0" fillId="0" borderId="2" xfId="0" quotePrefix="1" applyBorder="1" applyAlignment="1">
      <alignment horizontal="center"/>
    </xf>
    <xf numFmtId="165" fontId="3" fillId="0" borderId="0" xfId="1" applyNumberFormat="1" applyFont="1" applyBorder="1" applyAlignment="1">
      <alignment horizontal="center"/>
    </xf>
    <xf numFmtId="0" fontId="3" fillId="0" borderId="0" xfId="0" quotePrefix="1" applyFont="1" applyAlignment="1">
      <alignment horizontal="center"/>
    </xf>
    <xf numFmtId="165" fontId="3" fillId="0" borderId="0" xfId="0" applyNumberFormat="1" applyFont="1" applyAlignment="1">
      <alignment horizontal="center"/>
    </xf>
    <xf numFmtId="0" fontId="3" fillId="0" borderId="0" xfId="0" applyFont="1" applyAlignment="1">
      <alignment horizontal="center"/>
    </xf>
    <xf numFmtId="168" fontId="0" fillId="0" borderId="7" xfId="0" applyNumberFormat="1" applyBorder="1"/>
    <xf numFmtId="168" fontId="0" fillId="0" borderId="2" xfId="1" applyNumberFormat="1" applyFont="1" applyBorder="1"/>
    <xf numFmtId="168" fontId="0" fillId="0" borderId="0" xfId="1" applyNumberFormat="1" applyFont="1" applyBorder="1"/>
    <xf numFmtId="168" fontId="0" fillId="0" borderId="6" xfId="0" applyNumberFormat="1" applyBorder="1"/>
    <xf numFmtId="168" fontId="0" fillId="0" borderId="2" xfId="0" quotePrefix="1" applyNumberFormat="1" applyBorder="1" applyAlignment="1">
      <alignment horizontal="center"/>
    </xf>
    <xf numFmtId="168" fontId="3" fillId="0" borderId="1" xfId="1" applyNumberFormat="1" applyFont="1" applyBorder="1"/>
    <xf numFmtId="0" fontId="0" fillId="0" borderId="0" xfId="0" applyAlignment="1">
      <alignment wrapText="1"/>
    </xf>
    <xf numFmtId="168" fontId="0" fillId="0" borderId="6" xfId="1" applyNumberFormat="1" applyFont="1" applyBorder="1"/>
    <xf numFmtId="168" fontId="3" fillId="0" borderId="1" xfId="1" applyNumberFormat="1" applyFont="1" applyBorder="1" applyAlignment="1">
      <alignment horizontal="right"/>
    </xf>
    <xf numFmtId="168" fontId="3" fillId="0" borderId="26" xfId="1" applyNumberFormat="1" applyFont="1" applyBorder="1" applyAlignment="1">
      <alignment horizontal="right"/>
    </xf>
    <xf numFmtId="168" fontId="3" fillId="0" borderId="1" xfId="0" quotePrefix="1" applyNumberFormat="1" applyFont="1" applyBorder="1" applyAlignment="1">
      <alignment horizontal="right"/>
    </xf>
    <xf numFmtId="168" fontId="3" fillId="0" borderId="25" xfId="0" applyNumberFormat="1" applyFont="1" applyBorder="1" applyAlignment="1">
      <alignment horizontal="right"/>
    </xf>
    <xf numFmtId="168" fontId="3" fillId="0" borderId="27" xfId="0" applyNumberFormat="1" applyFont="1" applyBorder="1" applyAlignment="1">
      <alignment horizontal="right"/>
    </xf>
    <xf numFmtId="168" fontId="3" fillId="0" borderId="25" xfId="1" applyNumberFormat="1" applyFont="1" applyBorder="1" applyAlignment="1">
      <alignment horizontal="right"/>
    </xf>
    <xf numFmtId="168" fontId="0" fillId="0" borderId="30" xfId="0" applyNumberFormat="1" applyBorder="1"/>
    <xf numFmtId="168" fontId="0" fillId="0" borderId="2" xfId="0" applyNumberFormat="1" applyBorder="1"/>
    <xf numFmtId="0" fontId="63" fillId="0" borderId="39" xfId="4" applyFont="1" applyBorder="1" applyAlignment="1">
      <alignment horizontal="right" vertical="top"/>
    </xf>
    <xf numFmtId="3" fontId="61" fillId="0" borderId="0" xfId="0" applyNumberFormat="1" applyFont="1"/>
    <xf numFmtId="3" fontId="62" fillId="0" borderId="0" xfId="0" applyNumberFormat="1" applyFont="1"/>
    <xf numFmtId="168" fontId="1" fillId="0" borderId="2" xfId="1" applyNumberFormat="1" applyFont="1" applyBorder="1"/>
    <xf numFmtId="168" fontId="1" fillId="0" borderId="0" xfId="1" applyNumberFormat="1" applyFont="1" applyBorder="1"/>
    <xf numFmtId="168" fontId="1" fillId="0" borderId="6" xfId="1" applyNumberFormat="1" applyFont="1" applyBorder="1"/>
    <xf numFmtId="168" fontId="0" fillId="0" borderId="1" xfId="0" applyNumberFormat="1" applyBorder="1"/>
    <xf numFmtId="168" fontId="1" fillId="0" borderId="1" xfId="1" applyNumberFormat="1" applyFont="1" applyBorder="1"/>
    <xf numFmtId="168" fontId="1" fillId="0" borderId="26" xfId="1" applyNumberFormat="1" applyFont="1" applyBorder="1"/>
    <xf numFmtId="168" fontId="0" fillId="0" borderId="25" xfId="0" applyNumberFormat="1" applyBorder="1"/>
    <xf numFmtId="168" fontId="0" fillId="0" borderId="27" xfId="0" applyNumberFormat="1" applyBorder="1"/>
    <xf numFmtId="168" fontId="1" fillId="0" borderId="25" xfId="1" applyNumberFormat="1" applyFont="1" applyBorder="1"/>
    <xf numFmtId="169" fontId="0" fillId="0" borderId="0" xfId="0" applyNumberFormat="1"/>
    <xf numFmtId="0" fontId="0" fillId="0" borderId="0" xfId="0" applyAlignment="1">
      <alignment vertical="center" wrapText="1"/>
    </xf>
    <xf numFmtId="168" fontId="3" fillId="0" borderId="1" xfId="0" applyNumberFormat="1" applyFont="1" applyBorder="1" applyAlignment="1">
      <alignment horizontal="left"/>
    </xf>
    <xf numFmtId="0" fontId="64" fillId="0" borderId="0" xfId="0" applyFont="1"/>
    <xf numFmtId="9" fontId="0" fillId="0" borderId="2" xfId="2" applyFont="1" applyBorder="1" applyAlignment="1">
      <alignment horizontal="right"/>
    </xf>
    <xf numFmtId="9" fontId="0" fillId="0" borderId="30" xfId="2" applyFont="1" applyBorder="1" applyAlignment="1">
      <alignment horizontal="right"/>
    </xf>
    <xf numFmtId="9" fontId="0" fillId="0" borderId="2" xfId="2" quotePrefix="1" applyFont="1" applyBorder="1" applyAlignment="1">
      <alignment horizontal="right"/>
    </xf>
    <xf numFmtId="9" fontId="1" fillId="0" borderId="2" xfId="2" applyFont="1" applyBorder="1" applyAlignment="1">
      <alignment horizontal="right"/>
    </xf>
    <xf numFmtId="168" fontId="3" fillId="0" borderId="3" xfId="0" applyNumberFormat="1" applyFont="1" applyBorder="1" applyAlignment="1">
      <alignment horizontal="left"/>
    </xf>
    <xf numFmtId="9" fontId="3" fillId="0" borderId="3" xfId="2" applyFont="1" applyBorder="1" applyAlignment="1">
      <alignment horizontal="right"/>
    </xf>
    <xf numFmtId="9" fontId="3" fillId="0" borderId="3" xfId="2" quotePrefix="1" applyFont="1" applyBorder="1" applyAlignment="1">
      <alignment horizontal="right"/>
    </xf>
    <xf numFmtId="165" fontId="0" fillId="0" borderId="30" xfId="1" applyNumberFormat="1" applyFont="1" applyBorder="1" applyAlignment="1">
      <alignment horizontal="right" vertical="center"/>
    </xf>
    <xf numFmtId="164" fontId="0" fillId="0" borderId="24" xfId="2" applyNumberFormat="1" applyFont="1" applyBorder="1" applyAlignment="1">
      <alignment horizontal="right" vertical="center"/>
    </xf>
    <xf numFmtId="164" fontId="0" fillId="0" borderId="6" xfId="2" applyNumberFormat="1" applyFont="1" applyBorder="1" applyAlignment="1">
      <alignment horizontal="right" vertical="center"/>
    </xf>
    <xf numFmtId="164" fontId="3" fillId="0" borderId="25" xfId="2" applyNumberFormat="1" applyFont="1" applyBorder="1" applyAlignment="1">
      <alignment horizontal="right" vertical="center"/>
    </xf>
    <xf numFmtId="165" fontId="0" fillId="0" borderId="2" xfId="1" applyNumberFormat="1" applyFont="1" applyBorder="1" applyAlignment="1">
      <alignment horizontal="right" vertical="center"/>
    </xf>
    <xf numFmtId="165" fontId="0" fillId="0" borderId="1" xfId="1" applyNumberFormat="1" applyFont="1" applyBorder="1" applyAlignment="1">
      <alignment horizontal="right" vertical="center"/>
    </xf>
    <xf numFmtId="0" fontId="0" fillId="13" borderId="30" xfId="0" applyFill="1" applyBorder="1" applyAlignment="1">
      <alignment horizontal="center"/>
    </xf>
    <xf numFmtId="0" fontId="3" fillId="13" borderId="29" xfId="0" applyFont="1" applyFill="1" applyBorder="1" applyAlignment="1">
      <alignment horizontal="center"/>
    </xf>
    <xf numFmtId="0" fontId="3" fillId="13" borderId="24" xfId="0" applyFont="1" applyFill="1" applyBorder="1" applyAlignment="1">
      <alignment horizontal="center"/>
    </xf>
    <xf numFmtId="0" fontId="3" fillId="14" borderId="29" xfId="0" applyFont="1" applyFill="1" applyBorder="1" applyAlignment="1">
      <alignment horizontal="center"/>
    </xf>
    <xf numFmtId="0" fontId="3" fillId="14" borderId="28" xfId="0" applyFont="1" applyFill="1" applyBorder="1" applyAlignment="1">
      <alignment horizontal="center"/>
    </xf>
    <xf numFmtId="0" fontId="3" fillId="14" borderId="24" xfId="0" applyFont="1" applyFill="1" applyBorder="1" applyAlignment="1">
      <alignment horizontal="center"/>
    </xf>
    <xf numFmtId="0" fontId="3" fillId="15" borderId="29" xfId="0" applyFont="1" applyFill="1" applyBorder="1" applyAlignment="1">
      <alignment horizontal="center"/>
    </xf>
    <xf numFmtId="0" fontId="3" fillId="15" borderId="28" xfId="0" applyFont="1" applyFill="1" applyBorder="1" applyAlignment="1">
      <alignment horizontal="center"/>
    </xf>
    <xf numFmtId="0" fontId="3" fillId="15" borderId="24" xfId="0" applyFont="1" applyFill="1" applyBorder="1" applyAlignment="1">
      <alignment horizontal="center"/>
    </xf>
    <xf numFmtId="0" fontId="3" fillId="15" borderId="30" xfId="0" applyFont="1" applyFill="1" applyBorder="1" applyAlignment="1">
      <alignment horizontal="center" vertical="center"/>
    </xf>
    <xf numFmtId="0" fontId="3" fillId="15" borderId="30" xfId="0" applyFont="1" applyFill="1" applyBorder="1" applyAlignment="1">
      <alignment horizontal="center" vertical="center" wrapText="1"/>
    </xf>
    <xf numFmtId="0" fontId="3" fillId="15" borderId="29" xfId="0" applyFont="1" applyFill="1" applyBorder="1" applyAlignment="1">
      <alignment horizontal="center" vertical="center" wrapText="1"/>
    </xf>
    <xf numFmtId="0" fontId="3" fillId="15" borderId="24" xfId="0" applyFont="1" applyFill="1" applyBorder="1" applyAlignment="1">
      <alignment horizontal="center" vertical="center" wrapText="1"/>
    </xf>
    <xf numFmtId="0" fontId="3" fillId="16" borderId="29" xfId="0" applyFont="1" applyFill="1" applyBorder="1" applyAlignment="1">
      <alignment horizontal="center" vertical="center" wrapText="1"/>
    </xf>
    <xf numFmtId="0" fontId="3" fillId="16" borderId="28" xfId="0" applyFont="1" applyFill="1" applyBorder="1" applyAlignment="1">
      <alignment horizontal="center" vertical="center" wrapText="1"/>
    </xf>
    <xf numFmtId="0" fontId="3" fillId="16" borderId="24" xfId="0" applyFont="1" applyFill="1" applyBorder="1" applyAlignment="1">
      <alignment horizontal="center" vertical="center" wrapText="1"/>
    </xf>
    <xf numFmtId="0" fontId="3" fillId="17" borderId="29" xfId="0" applyFont="1" applyFill="1" applyBorder="1" applyAlignment="1">
      <alignment horizontal="center"/>
    </xf>
    <xf numFmtId="0" fontId="3" fillId="17" borderId="28" xfId="0" applyFont="1" applyFill="1" applyBorder="1" applyAlignment="1">
      <alignment horizontal="center"/>
    </xf>
    <xf numFmtId="164" fontId="3" fillId="17" borderId="24" xfId="2" applyNumberFormat="1" applyFont="1" applyFill="1" applyBorder="1" applyAlignment="1">
      <alignment horizontal="center" wrapText="1"/>
    </xf>
    <xf numFmtId="164" fontId="3" fillId="17" borderId="24" xfId="2" applyNumberFormat="1" applyFont="1" applyFill="1" applyBorder="1" applyAlignment="1">
      <alignment horizontal="center"/>
    </xf>
    <xf numFmtId="0" fontId="3" fillId="17" borderId="29" xfId="0" applyFont="1" applyFill="1" applyBorder="1" applyAlignment="1">
      <alignment horizontal="center" vertical="center"/>
    </xf>
    <xf numFmtId="0" fontId="3" fillId="17" borderId="28" xfId="0" applyFont="1" applyFill="1" applyBorder="1" applyAlignment="1">
      <alignment horizontal="center" vertical="center"/>
    </xf>
    <xf numFmtId="0" fontId="3" fillId="17" borderId="24" xfId="0" applyFont="1" applyFill="1" applyBorder="1" applyAlignment="1">
      <alignment horizontal="center" vertical="center" wrapText="1"/>
    </xf>
    <xf numFmtId="0" fontId="49" fillId="17" borderId="29" xfId="0" applyFont="1" applyFill="1" applyBorder="1" applyAlignment="1">
      <alignment horizontal="center" vertical="center" wrapText="1"/>
    </xf>
    <xf numFmtId="0" fontId="49" fillId="17" borderId="28" xfId="0" applyFont="1" applyFill="1" applyBorder="1" applyAlignment="1">
      <alignment horizontal="center" vertical="center" wrapText="1"/>
    </xf>
    <xf numFmtId="0" fontId="45" fillId="17" borderId="29" xfId="0" applyFont="1" applyFill="1" applyBorder="1" applyAlignment="1">
      <alignment horizontal="center" vertical="center" wrapText="1"/>
    </xf>
    <xf numFmtId="0" fontId="45" fillId="17" borderId="28" xfId="0" applyFont="1" applyFill="1" applyBorder="1" applyAlignment="1">
      <alignment horizontal="center" vertical="center" wrapText="1"/>
    </xf>
    <xf numFmtId="0" fontId="3" fillId="17" borderId="24" xfId="0" applyFont="1" applyFill="1" applyBorder="1" applyAlignment="1">
      <alignment horizontal="center" wrapText="1"/>
    </xf>
    <xf numFmtId="0" fontId="45" fillId="17" borderId="24" xfId="0" applyFont="1" applyFill="1" applyBorder="1" applyAlignment="1">
      <alignment horizontal="center" vertical="center" wrapText="1"/>
    </xf>
    <xf numFmtId="0" fontId="45" fillId="17" borderId="31" xfId="0" applyFont="1" applyFill="1" applyBorder="1" applyAlignment="1">
      <alignment horizontal="center" vertical="center" wrapText="1"/>
    </xf>
    <xf numFmtId="0" fontId="45" fillId="17" borderId="32" xfId="0" applyFont="1" applyFill="1" applyBorder="1" applyAlignment="1">
      <alignment horizontal="center" vertical="center" wrapText="1"/>
    </xf>
    <xf numFmtId="0" fontId="47" fillId="17" borderId="33" xfId="0" applyFont="1" applyFill="1" applyBorder="1" applyAlignment="1">
      <alignment horizontal="center" vertical="center" wrapText="1"/>
    </xf>
    <xf numFmtId="0" fontId="3" fillId="17" borderId="3" xfId="0" applyFont="1" applyFill="1" applyBorder="1" applyAlignment="1">
      <alignment horizontal="center"/>
    </xf>
    <xf numFmtId="0" fontId="3" fillId="18" borderId="29" xfId="0" applyFont="1" applyFill="1" applyBorder="1" applyAlignment="1">
      <alignment horizontal="center" vertical="center" wrapText="1"/>
    </xf>
    <xf numFmtId="0" fontId="3" fillId="18" borderId="28" xfId="0" applyFont="1" applyFill="1" applyBorder="1" applyAlignment="1">
      <alignment horizontal="center" vertical="center" wrapText="1"/>
    </xf>
    <xf numFmtId="164" fontId="3" fillId="18" borderId="24" xfId="2" applyNumberFormat="1" applyFont="1" applyFill="1" applyBorder="1" applyAlignment="1">
      <alignment horizontal="center" vertical="center" wrapText="1"/>
    </xf>
    <xf numFmtId="0" fontId="3" fillId="18" borderId="30" xfId="0" applyFont="1" applyFill="1" applyBorder="1" applyAlignment="1">
      <alignment horizontal="center"/>
    </xf>
    <xf numFmtId="0" fontId="50" fillId="18" borderId="31" xfId="0" applyFont="1" applyFill="1" applyBorder="1" applyAlignment="1">
      <alignment horizontal="center" vertical="center"/>
    </xf>
    <xf numFmtId="0" fontId="50" fillId="18" borderId="32" xfId="0" applyFont="1" applyFill="1" applyBorder="1" applyAlignment="1">
      <alignment horizontal="center" vertical="center"/>
    </xf>
    <xf numFmtId="0" fontId="50" fillId="18" borderId="33" xfId="0" applyFont="1" applyFill="1" applyBorder="1" applyAlignment="1">
      <alignment horizontal="center" vertical="center" wrapText="1"/>
    </xf>
    <xf numFmtId="0" fontId="3" fillId="10" borderId="29" xfId="0" applyFont="1" applyFill="1" applyBorder="1" applyAlignment="1">
      <alignment horizontal="center" vertical="center"/>
    </xf>
    <xf numFmtId="0" fontId="3" fillId="10" borderId="28" xfId="0" applyFont="1" applyFill="1" applyBorder="1" applyAlignment="1">
      <alignment horizontal="center" vertical="center"/>
    </xf>
    <xf numFmtId="0" fontId="3" fillId="10" borderId="24" xfId="0" applyFont="1" applyFill="1" applyBorder="1" applyAlignment="1">
      <alignment horizontal="center" vertical="center"/>
    </xf>
    <xf numFmtId="0" fontId="3" fillId="10" borderId="30" xfId="0" applyFont="1" applyFill="1" applyBorder="1" applyAlignment="1">
      <alignment horizontal="center" vertical="center" wrapText="1"/>
    </xf>
    <xf numFmtId="49" fontId="60" fillId="10" borderId="34" xfId="0" applyNumberFormat="1" applyFont="1" applyFill="1" applyBorder="1" applyAlignment="1">
      <alignment horizontal="center" wrapText="1"/>
    </xf>
    <xf numFmtId="49" fontId="60" fillId="10" borderId="35" xfId="0" applyNumberFormat="1" applyFont="1" applyFill="1" applyBorder="1" applyAlignment="1">
      <alignment horizontal="center" wrapText="1"/>
    </xf>
    <xf numFmtId="49" fontId="60" fillId="10" borderId="36" xfId="0" applyNumberFormat="1" applyFont="1" applyFill="1" applyBorder="1" applyAlignment="1">
      <alignment horizontal="center" wrapText="1"/>
    </xf>
    <xf numFmtId="49" fontId="60" fillId="10" borderId="37" xfId="0" applyNumberFormat="1" applyFont="1" applyFill="1" applyBorder="1" applyAlignment="1">
      <alignment horizontal="center" wrapText="1"/>
    </xf>
    <xf numFmtId="49" fontId="60" fillId="10" borderId="38" xfId="0" applyNumberFormat="1" applyFont="1" applyFill="1" applyBorder="1" applyAlignment="1">
      <alignment horizontal="center" wrapText="1"/>
    </xf>
    <xf numFmtId="0" fontId="3" fillId="19" borderId="29" xfId="0" applyFont="1" applyFill="1" applyBorder="1" applyAlignment="1">
      <alignment horizontal="center" vertical="center" wrapText="1"/>
    </xf>
    <xf numFmtId="164" fontId="3" fillId="19" borderId="24" xfId="2" applyNumberFormat="1" applyFont="1" applyFill="1" applyBorder="1" applyAlignment="1">
      <alignment horizontal="center" vertical="center" wrapText="1"/>
    </xf>
    <xf numFmtId="49" fontId="60" fillId="19" borderId="30" xfId="0" applyNumberFormat="1" applyFont="1" applyFill="1" applyBorder="1" applyAlignment="1">
      <alignment horizontal="center" vertical="center" wrapText="1"/>
    </xf>
    <xf numFmtId="165" fontId="3" fillId="0" borderId="0" xfId="1" applyNumberFormat="1" applyFont="1" applyFill="1" applyBorder="1"/>
    <xf numFmtId="164" fontId="0" fillId="0" borderId="0" xfId="0" applyNumberFormat="1"/>
    <xf numFmtId="2" fontId="0" fillId="0" borderId="0" xfId="0" applyNumberFormat="1"/>
    <xf numFmtId="165" fontId="2" fillId="0" borderId="0" xfId="0" applyNumberFormat="1" applyFont="1"/>
    <xf numFmtId="9" fontId="2" fillId="0" borderId="0" xfId="0" applyNumberFormat="1" applyFont="1"/>
    <xf numFmtId="0" fontId="2" fillId="0" borderId="0" xfId="0" applyFont="1"/>
    <xf numFmtId="165" fontId="0" fillId="0" borderId="0" xfId="2" applyNumberFormat="1" applyFont="1"/>
    <xf numFmtId="166" fontId="0" fillId="0" borderId="0" xfId="0" applyNumberFormat="1"/>
    <xf numFmtId="166" fontId="2" fillId="0" borderId="0" xfId="0" applyNumberFormat="1" applyFont="1"/>
    <xf numFmtId="166" fontId="66" fillId="0" borderId="0" xfId="0" applyNumberFormat="1" applyFont="1" applyAlignment="1">
      <alignment horizontal="right" wrapText="1"/>
    </xf>
    <xf numFmtId="166" fontId="67" fillId="0" borderId="0" xfId="0" applyNumberFormat="1" applyFont="1" applyAlignment="1">
      <alignment horizontal="right" wrapText="1"/>
    </xf>
    <xf numFmtId="0" fontId="3" fillId="13" borderId="3" xfId="0" applyFont="1" applyFill="1" applyBorder="1" applyAlignment="1">
      <alignment horizontal="center"/>
    </xf>
    <xf numFmtId="0" fontId="0" fillId="0" borderId="30"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0" fontId="42" fillId="0" borderId="30" xfId="0" applyFont="1" applyBorder="1" applyAlignment="1">
      <alignment horizontal="left" vertical="center" wrapText="1"/>
    </xf>
    <xf numFmtId="0" fontId="42" fillId="0" borderId="2" xfId="0" applyFont="1" applyBorder="1" applyAlignment="1">
      <alignment horizontal="left" vertical="center" wrapText="1"/>
    </xf>
    <xf numFmtId="0" fontId="42" fillId="0" borderId="1" xfId="0" applyFont="1" applyBorder="1" applyAlignment="1">
      <alignment horizontal="left" vertical="center" wrapText="1"/>
    </xf>
    <xf numFmtId="0" fontId="3" fillId="0" borderId="29" xfId="0" applyFont="1" applyBorder="1" applyAlignment="1">
      <alignment horizontal="left" vertical="center"/>
    </xf>
    <xf numFmtId="0" fontId="3" fillId="0" borderId="7" xfId="0" applyFont="1" applyBorder="1" applyAlignment="1">
      <alignment horizontal="left" vertical="center"/>
    </xf>
    <xf numFmtId="0" fontId="3" fillId="0" borderId="27" xfId="0" applyFont="1" applyBorder="1" applyAlignment="1">
      <alignment horizontal="left" vertical="center"/>
    </xf>
    <xf numFmtId="0" fontId="3" fillId="0" borderId="30"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42" fillId="0" borderId="29" xfId="0" applyFont="1" applyBorder="1" applyAlignment="1">
      <alignment horizontal="left" vertical="center" wrapText="1"/>
    </xf>
    <xf numFmtId="0" fontId="42" fillId="0" borderId="7" xfId="0" applyFont="1" applyBorder="1" applyAlignment="1">
      <alignment horizontal="left" vertical="center" wrapText="1"/>
    </xf>
    <xf numFmtId="0" fontId="42" fillId="0" borderId="27" xfId="0" applyFont="1" applyBorder="1" applyAlignment="1">
      <alignment horizontal="left" vertical="center" wrapText="1"/>
    </xf>
    <xf numFmtId="0" fontId="0" fillId="0" borderId="29" xfId="0" applyBorder="1" applyAlignment="1">
      <alignment horizontal="left" vertical="center"/>
    </xf>
    <xf numFmtId="0" fontId="0" fillId="0" borderId="7" xfId="0" applyBorder="1" applyAlignment="1">
      <alignment horizontal="left" vertical="center"/>
    </xf>
    <xf numFmtId="0" fontId="0" fillId="0" borderId="27" xfId="0" applyBorder="1" applyAlignment="1">
      <alignment horizontal="left" vertical="center"/>
    </xf>
    <xf numFmtId="3" fontId="39" fillId="0" borderId="11" xfId="0" applyNumberFormat="1" applyFont="1" applyBorder="1" applyAlignment="1">
      <alignment horizontal="center" vertical="center"/>
    </xf>
    <xf numFmtId="3" fontId="39" fillId="0" borderId="12" xfId="0" applyNumberFormat="1" applyFont="1" applyBorder="1" applyAlignment="1">
      <alignment horizontal="center" vertical="center"/>
    </xf>
    <xf numFmtId="9" fontId="0" fillId="0" borderId="24" xfId="2" applyNumberFormat="1" applyFont="1" applyBorder="1"/>
    <xf numFmtId="9" fontId="0" fillId="0" borderId="6" xfId="2" applyNumberFormat="1" applyFont="1" applyBorder="1"/>
    <xf numFmtId="9" fontId="3" fillId="0" borderId="25" xfId="2" applyNumberFormat="1" applyFont="1" applyBorder="1"/>
    <xf numFmtId="9" fontId="3" fillId="0" borderId="6" xfId="2" applyFont="1" applyFill="1" applyBorder="1"/>
    <xf numFmtId="3" fontId="0" fillId="0" borderId="0" xfId="0" applyNumberFormat="1" applyFill="1"/>
    <xf numFmtId="9" fontId="0" fillId="0" borderId="0" xfId="2" applyFont="1" applyFill="1" applyBorder="1"/>
    <xf numFmtId="9" fontId="0" fillId="0" borderId="0" xfId="2" applyFont="1" applyFill="1"/>
    <xf numFmtId="165" fontId="3" fillId="0" borderId="6" xfId="1" applyNumberFormat="1" applyFont="1" applyBorder="1"/>
    <xf numFmtId="165" fontId="3" fillId="0" borderId="25" xfId="1" applyNumberFormat="1" applyFont="1" applyBorder="1"/>
    <xf numFmtId="9" fontId="65" fillId="0" borderId="0" xfId="2" applyFont="1"/>
    <xf numFmtId="178" fontId="3" fillId="0" borderId="6" xfId="2" applyNumberFormat="1" applyFont="1" applyBorder="1"/>
    <xf numFmtId="178" fontId="3" fillId="0" borderId="25" xfId="2" applyNumberFormat="1" applyFont="1" applyBorder="1"/>
    <xf numFmtId="179" fontId="3" fillId="0" borderId="24" xfId="2" applyNumberFormat="1" applyFont="1" applyBorder="1"/>
    <xf numFmtId="179" fontId="3" fillId="0" borderId="6" xfId="2" applyNumberFormat="1" applyFont="1" applyBorder="1"/>
    <xf numFmtId="179" fontId="3" fillId="0" borderId="25" xfId="2" applyNumberFormat="1" applyFont="1" applyBorder="1"/>
    <xf numFmtId="181" fontId="0" fillId="0" borderId="30" xfId="0" applyNumberFormat="1" applyBorder="1" applyAlignment="1">
      <alignment vertical="center"/>
    </xf>
    <xf numFmtId="181" fontId="0" fillId="0" borderId="2" xfId="0" applyNumberFormat="1" applyBorder="1" applyAlignment="1">
      <alignment vertical="center"/>
    </xf>
    <xf numFmtId="181" fontId="0" fillId="0" borderId="1" xfId="0" applyNumberFormat="1" applyBorder="1" applyAlignment="1">
      <alignment vertical="center"/>
    </xf>
    <xf numFmtId="178" fontId="0" fillId="0" borderId="24" xfId="2" applyNumberFormat="1" applyFont="1" applyBorder="1"/>
    <xf numFmtId="178" fontId="0" fillId="0" borderId="6" xfId="2" applyNumberFormat="1" applyFont="1" applyBorder="1"/>
    <xf numFmtId="182" fontId="0" fillId="0" borderId="24" xfId="0" applyNumberFormat="1" applyBorder="1"/>
    <xf numFmtId="183" fontId="0" fillId="0" borderId="30" xfId="0" applyNumberFormat="1" applyBorder="1"/>
    <xf numFmtId="183" fontId="0" fillId="0" borderId="2" xfId="0" applyNumberFormat="1" applyBorder="1"/>
    <xf numFmtId="182" fontId="0" fillId="0" borderId="2" xfId="0" applyNumberFormat="1" applyBorder="1"/>
    <xf numFmtId="183" fontId="0" fillId="0" borderId="1" xfId="0" applyNumberFormat="1" applyBorder="1"/>
    <xf numFmtId="182" fontId="0" fillId="0" borderId="1" xfId="0" applyNumberFormat="1" applyBorder="1"/>
    <xf numFmtId="179" fontId="3" fillId="0" borderId="28" xfId="2" applyNumberFormat="1" applyFont="1" applyBorder="1"/>
    <xf numFmtId="179" fontId="0" fillId="0" borderId="0" xfId="2" applyNumberFormat="1" applyFont="1" applyBorder="1"/>
    <xf numFmtId="179" fontId="0" fillId="0" borderId="6" xfId="2" applyNumberFormat="1" applyFont="1" applyBorder="1"/>
    <xf numFmtId="179" fontId="3" fillId="0" borderId="26" xfId="2" applyNumberFormat="1" applyFont="1" applyBorder="1"/>
    <xf numFmtId="178" fontId="0" fillId="0" borderId="30" xfId="0" applyNumberFormat="1" applyBorder="1"/>
    <xf numFmtId="178" fontId="0" fillId="0" borderId="2" xfId="0" applyNumberFormat="1" applyBorder="1"/>
    <xf numFmtId="178" fontId="3" fillId="0" borderId="2" xfId="0" applyNumberFormat="1" applyFont="1" applyBorder="1"/>
    <xf numFmtId="178" fontId="3" fillId="0" borderId="1" xfId="0" applyNumberFormat="1" applyFont="1" applyBorder="1"/>
    <xf numFmtId="178" fontId="0" fillId="0" borderId="24" xfId="2" applyNumberFormat="1" applyFont="1" applyBorder="1" applyAlignment="1">
      <alignment vertical="center"/>
    </xf>
    <xf numFmtId="178" fontId="0" fillId="0" borderId="6" xfId="2" applyNumberFormat="1" applyFont="1" applyBorder="1" applyAlignment="1">
      <alignment vertical="center"/>
    </xf>
    <xf numFmtId="178" fontId="3" fillId="0" borderId="6" xfId="2" applyNumberFormat="1" applyFont="1" applyBorder="1" applyAlignment="1">
      <alignment vertical="center"/>
    </xf>
    <xf numFmtId="178" fontId="3" fillId="0" borderId="25" xfId="2" applyNumberFormat="1" applyFont="1" applyBorder="1" applyAlignment="1">
      <alignment vertical="center"/>
    </xf>
    <xf numFmtId="182" fontId="0" fillId="0" borderId="6" xfId="0" applyNumberFormat="1" applyBorder="1"/>
    <xf numFmtId="182" fontId="3" fillId="0" borderId="6" xfId="0" applyNumberFormat="1" applyFont="1" applyBorder="1"/>
    <xf numFmtId="182" fontId="3" fillId="0" borderId="25" xfId="0" applyNumberFormat="1" applyFont="1" applyBorder="1"/>
    <xf numFmtId="178" fontId="0" fillId="0" borderId="6" xfId="2" quotePrefix="1" applyNumberFormat="1" applyFont="1" applyBorder="1" applyAlignment="1">
      <alignment horizontal="right" vertical="center"/>
    </xf>
    <xf numFmtId="49" fontId="0" fillId="0" borderId="6" xfId="2" quotePrefix="1" applyNumberFormat="1" applyFont="1" applyBorder="1" applyAlignment="1">
      <alignment horizontal="right" vertical="center"/>
    </xf>
    <xf numFmtId="183" fontId="0" fillId="0" borderId="30" xfId="0" applyNumberFormat="1" applyBorder="1" applyAlignment="1">
      <alignment horizontal="right"/>
    </xf>
    <xf numFmtId="183" fontId="0" fillId="0" borderId="2" xfId="0" applyNumberFormat="1" applyBorder="1" applyAlignment="1">
      <alignment horizontal="right"/>
    </xf>
    <xf numFmtId="183" fontId="3" fillId="0" borderId="2" xfId="0" applyNumberFormat="1" applyFont="1" applyBorder="1" applyAlignment="1">
      <alignment horizontal="right"/>
    </xf>
    <xf numFmtId="183" fontId="3" fillId="0" borderId="1" xfId="0" applyNumberFormat="1" applyFont="1" applyBorder="1" applyAlignment="1">
      <alignment horizontal="right"/>
    </xf>
    <xf numFmtId="180" fontId="0" fillId="0" borderId="2" xfId="0" applyNumberFormat="1" applyBorder="1" applyAlignment="1">
      <alignment horizontal="right"/>
    </xf>
    <xf numFmtId="183" fontId="0" fillId="0" borderId="2" xfId="0" applyNumberFormat="1" applyBorder="1" applyAlignment="1">
      <alignment vertical="center"/>
    </xf>
    <xf numFmtId="183" fontId="0" fillId="0" borderId="1" xfId="0" applyNumberFormat="1" applyBorder="1" applyAlignment="1">
      <alignment vertical="center"/>
    </xf>
    <xf numFmtId="183" fontId="44" fillId="0" borderId="30" xfId="0" applyNumberFormat="1" applyFont="1" applyBorder="1" applyAlignment="1">
      <alignment horizontal="right" wrapText="1"/>
    </xf>
    <xf numFmtId="183" fontId="44" fillId="0" borderId="2" xfId="0" applyNumberFormat="1" applyFont="1" applyBorder="1" applyAlignment="1">
      <alignment horizontal="right" wrapText="1"/>
    </xf>
    <xf numFmtId="183" fontId="44" fillId="0" borderId="1" xfId="0" applyNumberFormat="1" applyFont="1" applyBorder="1" applyAlignment="1">
      <alignment horizontal="right" wrapText="1"/>
    </xf>
    <xf numFmtId="182" fontId="44" fillId="0" borderId="30" xfId="0" applyNumberFormat="1" applyFont="1" applyBorder="1" applyAlignment="1">
      <alignment horizontal="right" wrapText="1"/>
    </xf>
    <xf numFmtId="182" fontId="44" fillId="0" borderId="2" xfId="0" applyNumberFormat="1" applyFont="1" applyBorder="1" applyAlignment="1">
      <alignment horizontal="right" wrapText="1"/>
    </xf>
    <xf numFmtId="182" fontId="44" fillId="0" borderId="1" xfId="0" applyNumberFormat="1" applyFont="1" applyBorder="1" applyAlignment="1">
      <alignment horizontal="right" wrapText="1"/>
    </xf>
  </cellXfs>
  <cellStyles count="6">
    <cellStyle name="Lien hypertexte" xfId="3" builtinId="8"/>
    <cellStyle name="Milliers" xfId="1" builtinId="3"/>
    <cellStyle name="Normal" xfId="0" builtinId="0"/>
    <cellStyle name="Normal 2" xfId="5" xr:uid="{447C8D8B-7F1C-4957-8DDF-7DB5245BE6E5}"/>
    <cellStyle name="Normal 3" xfId="4" xr:uid="{23A1CD94-585A-4945-8271-44FF37A611AA}"/>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www.handiplace.org/media/pdf/autres/circ_DGEFP_2009_16.pdf" TargetMode="External"/></Relationships>
</file>

<file path=xl/drawings/drawing1.xml><?xml version="1.0" encoding="utf-8"?>
<xdr:wsDr xmlns:xdr="http://schemas.openxmlformats.org/drawingml/2006/spreadsheetDrawing" xmlns:a="http://schemas.openxmlformats.org/drawingml/2006/main">
  <xdr:oneCellAnchor>
    <xdr:from>
      <xdr:col>0</xdr:col>
      <xdr:colOff>161925</xdr:colOff>
      <xdr:row>16</xdr:row>
      <xdr:rowOff>25400</xdr:rowOff>
    </xdr:from>
    <xdr:ext cx="9067800" cy="1631950"/>
    <xdr:sp macro="" textlink="">
      <xdr:nvSpPr>
        <xdr:cNvPr id="2" name="ZoneTexte 1">
          <a:hlinkClick xmlns:r="http://schemas.openxmlformats.org/officeDocument/2006/relationships" r:id="rId1"/>
          <a:extLst>
            <a:ext uri="{FF2B5EF4-FFF2-40B4-BE49-F238E27FC236}">
              <a16:creationId xmlns:a16="http://schemas.microsoft.com/office/drawing/2014/main" id="{016A5A14-55CE-4377-B357-B1D8A1AAC71C}"/>
            </a:ext>
          </a:extLst>
        </xdr:cNvPr>
        <xdr:cNvSpPr txBox="1"/>
      </xdr:nvSpPr>
      <xdr:spPr>
        <a:xfrm>
          <a:off x="161925" y="3292475"/>
          <a:ext cx="9067800" cy="1631950"/>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FR" sz="1100" b="1"/>
            <a:t>Qu'est-ce que le PRITH ?</a:t>
          </a:r>
        </a:p>
        <a:p>
          <a:r>
            <a:rPr lang="fr-FR" sz="1100" b="0"/>
            <a:t>Le Plan régional d’insertion des travailleurs handicapés (PRITH) est un programme national organisé par le législateur et décliné dans chaque région. Il a pour objectif de renforcer la coordination entre les professionnels œuvrant pour une meilleure insertion professionnelle des personnes en situation de handicap.</a:t>
          </a:r>
        </a:p>
        <a:p>
          <a:r>
            <a:rPr lang="fr-FR" sz="1100" b="0"/>
            <a:t>La </a:t>
          </a:r>
          <a:r>
            <a:rPr lang="fr-FR" sz="1100" b="0" u="sng">
              <a:solidFill>
                <a:schemeClr val="accent1"/>
              </a:solidFill>
            </a:rPr>
            <a:t>circulaire DGEFP n°2009-15 du 26 mai 2009 </a:t>
          </a:r>
          <a:r>
            <a:rPr lang="fr-FR" sz="1100" b="0"/>
            <a:t>définit le PRITH et l’organise autour de 4 grands axes : </a:t>
          </a:r>
        </a:p>
        <a:p>
          <a:r>
            <a:rPr lang="fr-FR" sz="1100" b="0"/>
            <a:t>- l'accès à l'emploi, </a:t>
          </a:r>
        </a:p>
        <a:p>
          <a:r>
            <a:rPr lang="fr-FR" sz="1100" b="0"/>
            <a:t>- l'accès à la formation, </a:t>
          </a:r>
        </a:p>
        <a:p>
          <a:r>
            <a:rPr lang="fr-FR" sz="1100" b="0"/>
            <a:t>- le maintien dans l'emploi, </a:t>
          </a:r>
        </a:p>
        <a:p>
          <a:r>
            <a:rPr lang="fr-FR" sz="1100" b="0"/>
            <a:t>- la sensibilisation des employeurs.</a:t>
          </a:r>
        </a:p>
        <a:p>
          <a:endParaRPr lang="fr-FR" sz="1100" b="0"/>
        </a:p>
      </xdr:txBody>
    </xdr:sp>
    <xdr:clientData/>
  </xdr:oneCellAnchor>
  <xdr:oneCellAnchor>
    <xdr:from>
      <xdr:col>0</xdr:col>
      <xdr:colOff>184150</xdr:colOff>
      <xdr:row>0</xdr:row>
      <xdr:rowOff>127000</xdr:rowOff>
    </xdr:from>
    <xdr:ext cx="9045576" cy="1009650"/>
    <xdr:sp macro="" textlink="">
      <xdr:nvSpPr>
        <xdr:cNvPr id="3" name="ZoneTexte 2">
          <a:extLst>
            <a:ext uri="{FF2B5EF4-FFF2-40B4-BE49-F238E27FC236}">
              <a16:creationId xmlns:a16="http://schemas.microsoft.com/office/drawing/2014/main" id="{727D9E07-81D8-4CA6-97E1-ACFB60007A5C}"/>
            </a:ext>
          </a:extLst>
        </xdr:cNvPr>
        <xdr:cNvSpPr txBox="1"/>
      </xdr:nvSpPr>
      <xdr:spPr>
        <a:xfrm>
          <a:off x="184150" y="127000"/>
          <a:ext cx="9045576" cy="1009650"/>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FR" sz="1300" b="1">
              <a:solidFill>
                <a:schemeClr val="accent1"/>
              </a:solidFill>
            </a:rPr>
            <a:t>Diagnostic préalable au PRITH en </a:t>
          </a:r>
          <a:r>
            <a:rPr lang="fr-FR" sz="1300" b="1">
              <a:solidFill>
                <a:schemeClr val="accent1"/>
              </a:solidFill>
              <a:latin typeface="+mn-lt"/>
              <a:ea typeface="+mn-ea"/>
              <a:cs typeface="+mn-cs"/>
            </a:rPr>
            <a:t>Provence - Alpes - Côte d'Azur</a:t>
          </a:r>
          <a:r>
            <a:rPr lang="fr-FR" sz="1300" baseline="0">
              <a:solidFill>
                <a:schemeClr val="tx1"/>
              </a:solidFill>
              <a:effectLst/>
              <a:latin typeface="+mn-lt"/>
              <a:ea typeface="+mn-ea"/>
              <a:cs typeface="+mn-cs"/>
            </a:rPr>
            <a:t> </a:t>
          </a:r>
          <a:r>
            <a:rPr lang="fr-FR" sz="1300" baseline="0">
              <a:solidFill>
                <a:schemeClr val="accent1"/>
              </a:solidFill>
              <a:effectLst/>
              <a:latin typeface="+mn-lt"/>
              <a:ea typeface="+mn-ea"/>
              <a:cs typeface="+mn-cs"/>
            </a:rPr>
            <a:t>: </a:t>
          </a:r>
          <a:r>
            <a:rPr lang="fr-FR" sz="1300" b="1" i="1" baseline="0">
              <a:solidFill>
                <a:schemeClr val="accent1"/>
              </a:solidFill>
              <a:effectLst/>
              <a:latin typeface="+mn-lt"/>
              <a:ea typeface="+mn-ea"/>
              <a:cs typeface="+mn-cs"/>
            </a:rPr>
            <a:t>volet quantitatif "Contexte régional emploi-formation"</a:t>
          </a:r>
        </a:p>
        <a:p>
          <a:r>
            <a:rPr lang="fr-FR" sz="1100" baseline="0">
              <a:solidFill>
                <a:schemeClr val="tx1"/>
              </a:solidFill>
              <a:effectLst/>
              <a:latin typeface="+mn-lt"/>
              <a:ea typeface="+mn-ea"/>
              <a:cs typeface="+mn-cs"/>
            </a:rPr>
            <a:t>Le présent document contribue au volet quantitatif du </a:t>
          </a:r>
          <a:r>
            <a:rPr lang="fr-FR" sz="1100">
              <a:solidFill>
                <a:schemeClr val="tx1"/>
              </a:solidFill>
              <a:effectLst/>
              <a:latin typeface="+mn-lt"/>
              <a:ea typeface="+mn-ea"/>
              <a:cs typeface="+mn-cs"/>
            </a:rPr>
            <a:t>diagnostic sur l’emploi et la formation professionnelle des travailleurs handicapés en région Provence</a:t>
          </a:r>
          <a:r>
            <a:rPr lang="fr-FR" sz="1100" baseline="0">
              <a:solidFill>
                <a:schemeClr val="tx1"/>
              </a:solidFill>
              <a:effectLst/>
              <a:latin typeface="+mn-lt"/>
              <a:ea typeface="+mn-ea"/>
              <a:cs typeface="+mn-cs"/>
            </a:rPr>
            <a:t> - Alpes - Côte d'Azur, </a:t>
          </a:r>
          <a:r>
            <a:rPr lang="fr-FR" sz="1100">
              <a:solidFill>
                <a:schemeClr val="tx1"/>
              </a:solidFill>
              <a:effectLst/>
              <a:latin typeface="+mn-lt"/>
              <a:ea typeface="+mn-ea"/>
              <a:cs typeface="+mn-cs"/>
            </a:rPr>
            <a:t>réalisé dans le cadre de l’élaboration du Plan régional pour l’insertion des travailleurs handicapés (PRITH). </a:t>
          </a:r>
        </a:p>
        <a:p>
          <a:r>
            <a:rPr lang="fr-FR" sz="1100" baseline="0">
              <a:solidFill>
                <a:schemeClr val="tx1"/>
              </a:solidFill>
              <a:effectLst/>
              <a:latin typeface="+mn-lt"/>
              <a:ea typeface="+mn-ea"/>
              <a:cs typeface="+mn-cs"/>
            </a:rPr>
            <a:t>Il traite et analyse les données chiffrées afférentes au </a:t>
          </a:r>
          <a:r>
            <a:rPr lang="fr-FR" sz="1100" b="1" baseline="0">
              <a:solidFill>
                <a:schemeClr val="tx1"/>
              </a:solidFill>
              <a:effectLst/>
              <a:latin typeface="+mn-lt"/>
              <a:ea typeface="+mn-ea"/>
              <a:cs typeface="+mn-cs"/>
            </a:rPr>
            <a:t>Contexte général emploi -formation de la région et des départements </a:t>
          </a:r>
          <a:r>
            <a:rPr lang="fr-FR" sz="1100" b="0" baseline="0">
              <a:solidFill>
                <a:schemeClr val="tx1"/>
              </a:solidFill>
              <a:effectLst/>
              <a:latin typeface="+mn-lt"/>
              <a:ea typeface="+mn-ea"/>
              <a:cs typeface="+mn-cs"/>
            </a:rPr>
            <a:t>qui la composent.</a:t>
          </a:r>
        </a:p>
        <a:p>
          <a:endParaRPr lang="fr-FR" sz="1400" b="1">
            <a:solidFill>
              <a:schemeClr val="accent1"/>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76198</xdr:colOff>
      <xdr:row>0</xdr:row>
      <xdr:rowOff>76200</xdr:rowOff>
    </xdr:from>
    <xdr:to>
      <xdr:col>12</xdr:col>
      <xdr:colOff>9525</xdr:colOff>
      <xdr:row>4</xdr:row>
      <xdr:rowOff>9526</xdr:rowOff>
    </xdr:to>
    <xdr:sp macro="" textlink="">
      <xdr:nvSpPr>
        <xdr:cNvPr id="2" name="ZoneTexte 1">
          <a:extLst>
            <a:ext uri="{FF2B5EF4-FFF2-40B4-BE49-F238E27FC236}">
              <a16:creationId xmlns:a16="http://schemas.microsoft.com/office/drawing/2014/main" id="{FF8D3CF9-4E3E-8237-BDC7-457E82595458}"/>
            </a:ext>
          </a:extLst>
        </xdr:cNvPr>
        <xdr:cNvSpPr txBox="1"/>
      </xdr:nvSpPr>
      <xdr:spPr>
        <a:xfrm>
          <a:off x="76198" y="76200"/>
          <a:ext cx="12725402" cy="6953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a:t>11.</a:t>
          </a:r>
          <a:r>
            <a:rPr lang="fr-FR" sz="1200" b="1" baseline="0"/>
            <a:t> La population totale en région et dans les départements, comparée à la France </a:t>
          </a:r>
          <a:r>
            <a:rPr lang="fr-FR" sz="1200" b="1" baseline="0">
              <a:solidFill>
                <a:sysClr val="windowText" lastClr="000000"/>
              </a:solidFill>
            </a:rPr>
            <a:t>métropolitaine</a:t>
          </a:r>
        </a:p>
        <a:p>
          <a:endParaRPr lang="fr-FR" sz="1100" baseline="0"/>
        </a:p>
        <a:p>
          <a:r>
            <a:rPr lang="fr-FR" sz="1100" b="1" baseline="0"/>
            <a:t>111. Nombre d'habitants et évolution de la population résidente selon le sexe</a:t>
          </a:r>
        </a:p>
        <a:p>
          <a:endParaRPr lang="fr-FR" sz="1100" b="1" baseline="0"/>
        </a:p>
        <a:p>
          <a:pPr marL="0" marR="0" lvl="0" indent="0" defTabSz="914400" eaLnBrk="1" fontAlgn="auto" latinLnBrk="0" hangingPunct="1">
            <a:lnSpc>
              <a:spcPct val="100000"/>
            </a:lnSpc>
            <a:spcBef>
              <a:spcPts val="0"/>
            </a:spcBef>
            <a:spcAft>
              <a:spcPts val="0"/>
            </a:spcAft>
            <a:buClrTx/>
            <a:buSzTx/>
            <a:buFontTx/>
            <a:buNone/>
            <a:tabLst/>
            <a:defRPr/>
          </a:pPr>
          <a:endParaRPr lang="fr-FR" sz="1100" b="0" baseline="0"/>
        </a:p>
        <a:p>
          <a:endParaRPr lang="fr-FR" sz="1100" b="0" baseline="0"/>
        </a:p>
        <a:p>
          <a:endParaRPr lang="fr-FR" sz="1100" b="1" baseline="0"/>
        </a:p>
        <a:p>
          <a:endParaRPr lang="fr-FR" sz="1100" b="1"/>
        </a:p>
      </xdr:txBody>
    </xdr:sp>
    <xdr:clientData/>
  </xdr:twoCellAnchor>
  <xdr:twoCellAnchor>
    <xdr:from>
      <xdr:col>0</xdr:col>
      <xdr:colOff>0</xdr:colOff>
      <xdr:row>15</xdr:row>
      <xdr:rowOff>104775</xdr:rowOff>
    </xdr:from>
    <xdr:to>
      <xdr:col>11</xdr:col>
      <xdr:colOff>657224</xdr:colOff>
      <xdr:row>17</xdr:row>
      <xdr:rowOff>76200</xdr:rowOff>
    </xdr:to>
    <xdr:sp macro="" textlink="">
      <xdr:nvSpPr>
        <xdr:cNvPr id="3" name="ZoneTexte 2">
          <a:extLst>
            <a:ext uri="{FF2B5EF4-FFF2-40B4-BE49-F238E27FC236}">
              <a16:creationId xmlns:a16="http://schemas.microsoft.com/office/drawing/2014/main" id="{CC35650A-554E-4628-8621-73BC453FDD9A}"/>
            </a:ext>
          </a:extLst>
        </xdr:cNvPr>
        <xdr:cNvSpPr txBox="1"/>
      </xdr:nvSpPr>
      <xdr:spPr>
        <a:xfrm>
          <a:off x="0" y="2962275"/>
          <a:ext cx="12792074" cy="352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Source : Insee - Estimations de population,</a:t>
          </a:r>
          <a:r>
            <a:rPr lang="fr-FR" sz="1100" baseline="0"/>
            <a:t> 1990 - 2022 - Traitement Carif-Oref </a:t>
          </a:r>
          <a:r>
            <a:rPr lang="fr-FR" sz="1100" baseline="0">
              <a:solidFill>
                <a:sysClr val="windowText" lastClr="000000"/>
              </a:solidFill>
            </a:rPr>
            <a:t>Provence - Alpes - Côte d'Azur.</a:t>
          </a:r>
          <a:endParaRPr lang="fr-FR" sz="1100">
            <a:solidFill>
              <a:sysClr val="windowText" lastClr="000000"/>
            </a:solidFill>
          </a:endParaRPr>
        </a:p>
      </xdr:txBody>
    </xdr:sp>
    <xdr:clientData/>
  </xdr:twoCellAnchor>
  <xdr:twoCellAnchor>
    <xdr:from>
      <xdr:col>0</xdr:col>
      <xdr:colOff>0</xdr:colOff>
      <xdr:row>18</xdr:row>
      <xdr:rowOff>38101</xdr:rowOff>
    </xdr:from>
    <xdr:to>
      <xdr:col>12</xdr:col>
      <xdr:colOff>9525</xdr:colOff>
      <xdr:row>19</xdr:row>
      <xdr:rowOff>114301</xdr:rowOff>
    </xdr:to>
    <xdr:sp macro="" textlink="">
      <xdr:nvSpPr>
        <xdr:cNvPr id="4" name="ZoneTexte 3">
          <a:extLst>
            <a:ext uri="{FF2B5EF4-FFF2-40B4-BE49-F238E27FC236}">
              <a16:creationId xmlns:a16="http://schemas.microsoft.com/office/drawing/2014/main" id="{6391D1B0-678D-4E03-85ED-607CEC75491E}"/>
            </a:ext>
          </a:extLst>
        </xdr:cNvPr>
        <xdr:cNvSpPr txBox="1"/>
      </xdr:nvSpPr>
      <xdr:spPr>
        <a:xfrm>
          <a:off x="0" y="3467101"/>
          <a:ext cx="128016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baseline="0">
              <a:solidFill>
                <a:schemeClr val="dk1"/>
              </a:solidFill>
              <a:effectLst/>
              <a:latin typeface="+mn-lt"/>
              <a:ea typeface="+mn-ea"/>
              <a:cs typeface="+mn-cs"/>
            </a:rPr>
            <a:t>112. Nombre d'habitants et évolution de la population résidente selon la classe d'âge</a:t>
          </a:r>
          <a:endParaRPr lang="fr-FR">
            <a:effectLst/>
          </a:endParaRPr>
        </a:p>
        <a:p>
          <a:r>
            <a:rPr lang="fr-FR" sz="1100"/>
            <a:t>.</a:t>
          </a:r>
        </a:p>
      </xdr:txBody>
    </xdr:sp>
    <xdr:clientData/>
  </xdr:twoCellAnchor>
  <xdr:twoCellAnchor>
    <xdr:from>
      <xdr:col>0</xdr:col>
      <xdr:colOff>0</xdr:colOff>
      <xdr:row>31</xdr:row>
      <xdr:rowOff>0</xdr:rowOff>
    </xdr:from>
    <xdr:to>
      <xdr:col>11</xdr:col>
      <xdr:colOff>657224</xdr:colOff>
      <xdr:row>32</xdr:row>
      <xdr:rowOff>161925</xdr:rowOff>
    </xdr:to>
    <xdr:sp macro="" textlink="">
      <xdr:nvSpPr>
        <xdr:cNvPr id="5" name="ZoneTexte 4">
          <a:extLst>
            <a:ext uri="{FF2B5EF4-FFF2-40B4-BE49-F238E27FC236}">
              <a16:creationId xmlns:a16="http://schemas.microsoft.com/office/drawing/2014/main" id="{CE6E2E84-2B47-42FB-994F-32436C54DC63}"/>
            </a:ext>
          </a:extLst>
        </xdr:cNvPr>
        <xdr:cNvSpPr txBox="1"/>
      </xdr:nvSpPr>
      <xdr:spPr>
        <a:xfrm>
          <a:off x="0" y="5905500"/>
          <a:ext cx="12792074" cy="352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Source : Insee - Estimations de population, </a:t>
          </a:r>
          <a:r>
            <a:rPr lang="fr-FR" sz="1100" baseline="0">
              <a:solidFill>
                <a:schemeClr val="dk1"/>
              </a:solidFill>
              <a:effectLst/>
              <a:latin typeface="+mn-lt"/>
              <a:ea typeface="+mn-ea"/>
              <a:cs typeface="+mn-cs"/>
            </a:rPr>
            <a:t>1990 - 2022</a:t>
          </a:r>
          <a:r>
            <a:rPr lang="fr-FR" sz="1100" baseline="0"/>
            <a:t> </a:t>
          </a:r>
          <a:r>
            <a:rPr lang="fr-FR" sz="1100" baseline="0">
              <a:solidFill>
                <a:schemeClr val="dk1"/>
              </a:solidFill>
              <a:effectLst/>
              <a:latin typeface="+mn-lt"/>
              <a:ea typeface="+mn-ea"/>
              <a:cs typeface="+mn-cs"/>
            </a:rPr>
            <a:t>- Traitement Carif-Oref </a:t>
          </a:r>
          <a:r>
            <a:rPr lang="fr-FR" sz="1100" baseline="0">
              <a:solidFill>
                <a:sysClr val="windowText" lastClr="000000"/>
              </a:solidFill>
              <a:effectLst/>
              <a:latin typeface="+mn-lt"/>
              <a:ea typeface="+mn-ea"/>
              <a:cs typeface="+mn-cs"/>
            </a:rPr>
            <a:t>Provence - Alpes - Côte d'Azur.</a:t>
          </a:r>
          <a:endParaRPr lang="fr-FR" sz="1100">
            <a:solidFill>
              <a:sysClr val="windowText" lastClr="000000"/>
            </a:solidFill>
          </a:endParaRPr>
        </a:p>
      </xdr:txBody>
    </xdr:sp>
    <xdr:clientData/>
  </xdr:twoCellAnchor>
  <xdr:twoCellAnchor>
    <xdr:from>
      <xdr:col>0</xdr:col>
      <xdr:colOff>0</xdr:colOff>
      <xdr:row>33</xdr:row>
      <xdr:rowOff>152400</xdr:rowOff>
    </xdr:from>
    <xdr:to>
      <xdr:col>11</xdr:col>
      <xdr:colOff>657224</xdr:colOff>
      <xdr:row>35</xdr:row>
      <xdr:rowOff>123825</xdr:rowOff>
    </xdr:to>
    <xdr:sp macro="" textlink="">
      <xdr:nvSpPr>
        <xdr:cNvPr id="8" name="ZoneTexte 7">
          <a:extLst>
            <a:ext uri="{FF2B5EF4-FFF2-40B4-BE49-F238E27FC236}">
              <a16:creationId xmlns:a16="http://schemas.microsoft.com/office/drawing/2014/main" id="{F18A041C-6550-0762-30E3-BEC16789946C}"/>
            </a:ext>
          </a:extLst>
        </xdr:cNvPr>
        <xdr:cNvSpPr txBox="1"/>
      </xdr:nvSpPr>
      <xdr:spPr>
        <a:xfrm>
          <a:off x="0" y="6438900"/>
          <a:ext cx="12792074" cy="352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b="1">
              <a:solidFill>
                <a:schemeClr val="dk1"/>
              </a:solidFill>
              <a:effectLst/>
              <a:latin typeface="+mn-lt"/>
              <a:ea typeface="+mn-ea"/>
              <a:cs typeface="+mn-cs"/>
            </a:rPr>
            <a:t>113. Communes de Provence - Alpes - Côte d'Azur selon le type d'espace</a:t>
          </a:r>
          <a:endParaRPr lang="fr-FR" b="1">
            <a:effectLst/>
          </a:endParaRPr>
        </a:p>
      </xdr:txBody>
    </xdr:sp>
    <xdr:clientData/>
  </xdr:twoCellAnchor>
  <xdr:twoCellAnchor>
    <xdr:from>
      <xdr:col>0</xdr:col>
      <xdr:colOff>0</xdr:colOff>
      <xdr:row>42</xdr:row>
      <xdr:rowOff>95249</xdr:rowOff>
    </xdr:from>
    <xdr:to>
      <xdr:col>11</xdr:col>
      <xdr:colOff>647700</xdr:colOff>
      <xdr:row>45</xdr:row>
      <xdr:rowOff>171450</xdr:rowOff>
    </xdr:to>
    <xdr:sp macro="" textlink="">
      <xdr:nvSpPr>
        <xdr:cNvPr id="9" name="ZoneTexte 8">
          <a:extLst>
            <a:ext uri="{FF2B5EF4-FFF2-40B4-BE49-F238E27FC236}">
              <a16:creationId xmlns:a16="http://schemas.microsoft.com/office/drawing/2014/main" id="{641E8824-7F60-405B-8F51-0FA8649383B5}"/>
            </a:ext>
          </a:extLst>
        </xdr:cNvPr>
        <xdr:cNvSpPr txBox="1"/>
      </xdr:nvSpPr>
      <xdr:spPr>
        <a:xfrm>
          <a:off x="0" y="8096249"/>
          <a:ext cx="12782550" cy="6477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ysClr val="windowText" lastClr="000000"/>
              </a:solidFill>
            </a:rPr>
            <a:t>Source : </a:t>
          </a:r>
          <a:r>
            <a:rPr lang="fr-FR" sz="1100" i="1">
              <a:solidFill>
                <a:sysClr val="windowText" lastClr="000000"/>
              </a:solidFill>
            </a:rPr>
            <a:t>Territoire</a:t>
          </a:r>
          <a:r>
            <a:rPr lang="fr-FR" sz="1100" i="1" baseline="0">
              <a:solidFill>
                <a:sysClr val="windowText" lastClr="000000"/>
              </a:solidFill>
            </a:rPr>
            <a:t> ruraux : démographie et emploi restent dynamiques, surtout autour des grands pôles</a:t>
          </a:r>
          <a:r>
            <a:rPr lang="fr-FR" sz="1100" baseline="0">
              <a:solidFill>
                <a:sysClr val="windowText" lastClr="000000"/>
              </a:solidFill>
            </a:rPr>
            <a:t>, mars 2022, Insee Analyses (Données téléchargeables) </a:t>
          </a:r>
          <a:r>
            <a:rPr lang="fr-FR" sz="1100" baseline="0">
              <a:solidFill>
                <a:sysClr val="windowText" lastClr="000000"/>
              </a:solidFill>
              <a:effectLst/>
              <a:latin typeface="+mn-lt"/>
              <a:ea typeface="+mn-ea"/>
              <a:cs typeface="+mn-cs"/>
            </a:rPr>
            <a:t>- Traitement Carif-Oref Provence - Alpes - Côte d'Azur.</a:t>
          </a:r>
          <a:endParaRPr lang="fr-FR" sz="1100" baseline="0">
            <a:solidFill>
              <a:sysClr val="windowText" lastClr="000000"/>
            </a:solidFill>
          </a:endParaRPr>
        </a:p>
        <a:p>
          <a:r>
            <a:rPr lang="fr-FR" sz="1100" i="1"/>
            <a:t>(https://www.insee.fr/fr/statistiques/6212388)</a:t>
          </a:r>
        </a:p>
        <a:p>
          <a:endParaRPr lang="fr-FR" sz="1100"/>
        </a:p>
        <a:p>
          <a:endParaRPr lang="fr-FR" sz="1100"/>
        </a:p>
      </xdr:txBody>
    </xdr:sp>
    <xdr:clientData/>
  </xdr:twoCellAnchor>
  <xdr:twoCellAnchor>
    <xdr:from>
      <xdr:col>0</xdr:col>
      <xdr:colOff>0</xdr:colOff>
      <xdr:row>46</xdr:row>
      <xdr:rowOff>57150</xdr:rowOff>
    </xdr:from>
    <xdr:to>
      <xdr:col>9</xdr:col>
      <xdr:colOff>9525</xdr:colOff>
      <xdr:row>51</xdr:row>
      <xdr:rowOff>104776</xdr:rowOff>
    </xdr:to>
    <xdr:sp macro="" textlink="">
      <xdr:nvSpPr>
        <xdr:cNvPr id="11" name="ZoneTexte 10">
          <a:extLst>
            <a:ext uri="{FF2B5EF4-FFF2-40B4-BE49-F238E27FC236}">
              <a16:creationId xmlns:a16="http://schemas.microsoft.com/office/drawing/2014/main" id="{E21C70AA-DEBE-BFE9-EAFD-7F20B30675C0}"/>
            </a:ext>
          </a:extLst>
        </xdr:cNvPr>
        <xdr:cNvSpPr txBox="1"/>
      </xdr:nvSpPr>
      <xdr:spPr>
        <a:xfrm>
          <a:off x="0" y="8629650"/>
          <a:ext cx="10258425" cy="1000126"/>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Comparaison nationale </a:t>
          </a:r>
          <a:r>
            <a:rPr lang="fr-FR" sz="1100" b="1" baseline="0"/>
            <a:t>:</a:t>
          </a:r>
          <a:endParaRPr lang="fr-FR" sz="1100" b="1"/>
        </a:p>
        <a:p>
          <a:endParaRPr lang="fr-FR" sz="1100"/>
        </a:p>
        <a:p>
          <a:r>
            <a:rPr lang="fr-FR" sz="1100"/>
            <a:t>Les</a:t>
          </a:r>
          <a:r>
            <a:rPr lang="fr-FR" sz="1100" baseline="0"/>
            <a:t> communes rurales représentent </a:t>
          </a:r>
          <a:r>
            <a:rPr lang="fr-FR" sz="1100" b="1" baseline="0"/>
            <a:t>88 %</a:t>
          </a:r>
          <a:r>
            <a:rPr lang="fr-FR" sz="1100" baseline="0"/>
            <a:t> des communes françaises et concentrent </a:t>
          </a:r>
          <a:r>
            <a:rPr lang="fr-FR" sz="1100" b="1" baseline="0"/>
            <a:t>33 %</a:t>
          </a:r>
          <a:r>
            <a:rPr lang="fr-FR" sz="1100" baseline="0"/>
            <a:t> de la population.</a:t>
          </a:r>
        </a:p>
        <a:p>
          <a:endParaRPr lang="fr-FR" sz="1100" baseline="0"/>
        </a:p>
        <a:p>
          <a:r>
            <a:rPr lang="fr-FR" sz="1100" baseline="0"/>
            <a:t>Source : </a:t>
          </a:r>
          <a:r>
            <a:rPr lang="fr-FR" sz="1100" i="1" baseline="0"/>
            <a:t>La France et ses territoires</a:t>
          </a:r>
          <a:r>
            <a:rPr lang="fr-FR" sz="1100" baseline="0"/>
            <a:t>, collection Insee Références, Insee, édition 2021. (</a:t>
          </a:r>
          <a:r>
            <a:rPr lang="fr-FR" sz="1100" i="1" baseline="0"/>
            <a:t>https://www.insee.fr/fr/statistiques/5039991?sommaire=5040030).</a:t>
          </a:r>
          <a:endParaRPr lang="fr-FR" sz="1100" i="1"/>
        </a:p>
      </xdr:txBody>
    </xdr:sp>
    <xdr:clientData/>
  </xdr:twoCellAnchor>
  <xdr:twoCellAnchor>
    <xdr:from>
      <xdr:col>0</xdr:col>
      <xdr:colOff>0</xdr:colOff>
      <xdr:row>52</xdr:row>
      <xdr:rowOff>133350</xdr:rowOff>
    </xdr:from>
    <xdr:to>
      <xdr:col>9</xdr:col>
      <xdr:colOff>9524</xdr:colOff>
      <xdr:row>59</xdr:row>
      <xdr:rowOff>161925</xdr:rowOff>
    </xdr:to>
    <xdr:sp macro="" textlink="">
      <xdr:nvSpPr>
        <xdr:cNvPr id="12" name="ZoneTexte 11">
          <a:extLst>
            <a:ext uri="{FF2B5EF4-FFF2-40B4-BE49-F238E27FC236}">
              <a16:creationId xmlns:a16="http://schemas.microsoft.com/office/drawing/2014/main" id="{3831B5EB-0927-E86A-AF14-99B62EF24EBB}"/>
            </a:ext>
          </a:extLst>
        </xdr:cNvPr>
        <xdr:cNvSpPr txBox="1"/>
      </xdr:nvSpPr>
      <xdr:spPr>
        <a:xfrm>
          <a:off x="0" y="9848850"/>
          <a:ext cx="10258424" cy="13620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114.  Population </a:t>
          </a:r>
          <a:r>
            <a:rPr lang="fr-FR" sz="1100" b="1" baseline="0">
              <a:solidFill>
                <a:sysClr val="windowText" lastClr="000000"/>
              </a:solidFill>
              <a:effectLst/>
              <a:latin typeface="+mn-lt"/>
              <a:ea typeface="+mn-ea"/>
              <a:cs typeface="+mn-cs"/>
            </a:rPr>
            <a:t>rurale</a:t>
          </a:r>
          <a:r>
            <a:rPr lang="fr-FR" sz="1100" b="1" baseline="0">
              <a:solidFill>
                <a:srgbClr val="FF0000"/>
              </a:solidFill>
              <a:effectLst/>
              <a:latin typeface="+mn-lt"/>
              <a:ea typeface="+mn-ea"/>
              <a:cs typeface="+mn-cs"/>
            </a:rPr>
            <a:t> </a:t>
          </a:r>
          <a:r>
            <a:rPr lang="fr-FR" sz="1100" b="1" baseline="0">
              <a:solidFill>
                <a:schemeClr val="dk1"/>
              </a:solidFill>
              <a:effectLst/>
              <a:latin typeface="+mn-lt"/>
              <a:ea typeface="+mn-ea"/>
              <a:cs typeface="+mn-cs"/>
            </a:rPr>
            <a:t>de Provence - Alpes - Côte d'Azur</a:t>
          </a:r>
          <a:endParaRPr lang="fr-FR" b="1">
            <a:effectLst/>
          </a:endParaRPr>
        </a:p>
        <a:p>
          <a:endParaRPr lang="fr-FR" sz="1100"/>
        </a:p>
        <a:p>
          <a:r>
            <a:rPr lang="fr-FR" sz="1100"/>
            <a:t>Au 1er janvier 2018, l'espace rural héberge</a:t>
          </a:r>
          <a:r>
            <a:rPr lang="fr-FR" sz="1100" baseline="0"/>
            <a:t> </a:t>
          </a:r>
          <a:r>
            <a:rPr lang="fr-FR" sz="1100" b="1" baseline="0"/>
            <a:t>15 % </a:t>
          </a:r>
          <a:r>
            <a:rPr lang="fr-FR" sz="1100" baseline="0"/>
            <a:t>des habitants de la région (</a:t>
          </a:r>
          <a:r>
            <a:rPr lang="fr-FR" sz="1100" b="1" baseline="0"/>
            <a:t>33 % </a:t>
          </a:r>
          <a:r>
            <a:rPr lang="fr-FR" sz="1100" baseline="0"/>
            <a:t>en France métropolitaine)</a:t>
          </a:r>
        </a:p>
        <a:p>
          <a:endParaRPr lang="fr-FR" sz="1100" baseline="0"/>
        </a:p>
        <a:p>
          <a:r>
            <a:rPr lang="fr-FR" sz="1100">
              <a:solidFill>
                <a:schemeClr val="dk1"/>
              </a:solidFill>
              <a:effectLst/>
              <a:latin typeface="+mn-lt"/>
              <a:ea typeface="+mn-ea"/>
              <a:cs typeface="+mn-cs"/>
            </a:rPr>
            <a:t>Source : </a:t>
          </a:r>
          <a:r>
            <a:rPr lang="fr-FR" sz="1100" i="1">
              <a:solidFill>
                <a:schemeClr val="dk1"/>
              </a:solidFill>
              <a:effectLst/>
              <a:latin typeface="+mn-lt"/>
              <a:ea typeface="+mn-ea"/>
              <a:cs typeface="+mn-cs"/>
            </a:rPr>
            <a:t>Territoire</a:t>
          </a:r>
          <a:r>
            <a:rPr lang="fr-FR" sz="1100" i="1" baseline="0">
              <a:solidFill>
                <a:schemeClr val="dk1"/>
              </a:solidFill>
              <a:effectLst/>
              <a:latin typeface="+mn-lt"/>
              <a:ea typeface="+mn-ea"/>
              <a:cs typeface="+mn-cs"/>
            </a:rPr>
            <a:t> ruraux : démographie et emploi restent dynamiques, surtout autour des grands pôles</a:t>
          </a:r>
          <a:r>
            <a:rPr lang="fr-FR" sz="1100" baseline="0">
              <a:solidFill>
                <a:schemeClr val="dk1"/>
              </a:solidFill>
              <a:effectLst/>
              <a:latin typeface="+mn-lt"/>
              <a:ea typeface="+mn-ea"/>
              <a:cs typeface="+mn-cs"/>
            </a:rPr>
            <a:t>, mars 2022, Insee Analyses. (</a:t>
          </a:r>
          <a:r>
            <a:rPr lang="fr-FR" sz="1100" i="1">
              <a:solidFill>
                <a:schemeClr val="dk1"/>
              </a:solidFill>
              <a:effectLst/>
              <a:latin typeface="+mn-lt"/>
              <a:ea typeface="+mn-ea"/>
              <a:cs typeface="+mn-cs"/>
            </a:rPr>
            <a:t>https://www.insee.fr/fr/statistiques/6212388).</a:t>
          </a:r>
          <a:endParaRPr lang="fr-FR" i="1">
            <a:effectLst/>
          </a:endParaRPr>
        </a:p>
        <a:p>
          <a:endParaRPr lang="fr-FR" sz="1100"/>
        </a:p>
      </xdr:txBody>
    </xdr:sp>
    <xdr:clientData/>
  </xdr:twoCellAnchor>
  <xdr:twoCellAnchor>
    <xdr:from>
      <xdr:col>12</xdr:col>
      <xdr:colOff>317500</xdr:colOff>
      <xdr:row>1</xdr:row>
      <xdr:rowOff>12700</xdr:rowOff>
    </xdr:from>
    <xdr:to>
      <xdr:col>19</xdr:col>
      <xdr:colOff>208646</xdr:colOff>
      <xdr:row>18</xdr:row>
      <xdr:rowOff>104775</xdr:rowOff>
    </xdr:to>
    <xdr:sp macro="" textlink="">
      <xdr:nvSpPr>
        <xdr:cNvPr id="13" name="ZoneTexte 12">
          <a:extLst>
            <a:ext uri="{FF2B5EF4-FFF2-40B4-BE49-F238E27FC236}">
              <a16:creationId xmlns:a16="http://schemas.microsoft.com/office/drawing/2014/main" id="{3C38DF12-EF2C-4B2C-987D-917A4C736ACD}"/>
            </a:ext>
          </a:extLst>
        </xdr:cNvPr>
        <xdr:cNvSpPr txBox="1"/>
      </xdr:nvSpPr>
      <xdr:spPr>
        <a:xfrm>
          <a:off x="13109575" y="203200"/>
          <a:ext cx="5368021" cy="33305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baseline="0"/>
            <a:t>Faits saillants</a:t>
          </a:r>
        </a:p>
        <a:p>
          <a:pPr eaLnBrk="1" fontAlgn="auto" latinLnBrk="0" hangingPunct="1"/>
          <a:r>
            <a:rPr lang="fr-FR" sz="1100" b="1">
              <a:solidFill>
                <a:schemeClr val="dk1"/>
              </a:solidFill>
              <a:effectLst/>
              <a:latin typeface="+mn-lt"/>
              <a:ea typeface="+mn-ea"/>
              <a:cs typeface="+mn-cs"/>
            </a:rPr>
            <a:t>En 2022</a:t>
          </a:r>
          <a:r>
            <a:rPr lang="fr-FR" sz="1100">
              <a:solidFill>
                <a:schemeClr val="dk1"/>
              </a:solidFill>
              <a:effectLst/>
              <a:latin typeface="+mn-lt"/>
              <a:ea typeface="+mn-ea"/>
              <a:cs typeface="+mn-cs"/>
            </a:rPr>
            <a:t>, la région Provence</a:t>
          </a:r>
          <a:r>
            <a:rPr lang="fr-FR" sz="1100" baseline="0">
              <a:solidFill>
                <a:schemeClr val="dk1"/>
              </a:solidFill>
              <a:effectLst/>
              <a:latin typeface="+mn-lt"/>
              <a:ea typeface="+mn-ea"/>
              <a:cs typeface="+mn-cs"/>
            </a:rPr>
            <a:t> - Alpes - Côte d'Azur compte </a:t>
          </a:r>
          <a:r>
            <a:rPr lang="fr-FR" sz="1100" b="1" baseline="0">
              <a:solidFill>
                <a:schemeClr val="dk1"/>
              </a:solidFill>
              <a:effectLst/>
              <a:latin typeface="+mn-lt"/>
              <a:ea typeface="+mn-ea"/>
              <a:cs typeface="+mn-cs"/>
            </a:rPr>
            <a:t>5 131 187 habitants</a:t>
          </a:r>
          <a:r>
            <a:rPr lang="fr-FR" sz="1100" baseline="0">
              <a:solidFill>
                <a:schemeClr val="dk1"/>
              </a:solidFill>
              <a:effectLst/>
              <a:latin typeface="+mn-lt"/>
              <a:ea typeface="+mn-ea"/>
              <a:cs typeface="+mn-cs"/>
            </a:rPr>
            <a:t>. Elle représente près de </a:t>
          </a:r>
          <a:r>
            <a:rPr lang="fr-FR" sz="1100" b="1" baseline="0">
              <a:solidFill>
                <a:schemeClr val="dk1"/>
              </a:solidFill>
              <a:effectLst/>
              <a:latin typeface="+mn-lt"/>
              <a:ea typeface="+mn-ea"/>
              <a:cs typeface="+mn-cs"/>
            </a:rPr>
            <a:t>8 % </a:t>
          </a:r>
          <a:r>
            <a:rPr lang="fr-FR" sz="1100" baseline="0">
              <a:solidFill>
                <a:schemeClr val="dk1"/>
              </a:solidFill>
              <a:effectLst/>
              <a:latin typeface="+mn-lt"/>
              <a:ea typeface="+mn-ea"/>
              <a:cs typeface="+mn-cs"/>
            </a:rPr>
            <a:t>de la population résidente de France métropolitaine.</a:t>
          </a:r>
        </a:p>
        <a:p>
          <a:pPr eaLnBrk="1" fontAlgn="auto" latinLnBrk="0" hangingPunct="1"/>
          <a:r>
            <a:rPr lang="fr-FR" sz="1100" baseline="0">
              <a:solidFill>
                <a:schemeClr val="dk1"/>
              </a:solidFill>
              <a:effectLst/>
              <a:latin typeface="+mn-lt"/>
              <a:ea typeface="+mn-ea"/>
              <a:cs typeface="+mn-cs"/>
            </a:rPr>
            <a:t>Depuis 1990, la population résidente a augmenté en région et dans tous les départements, mais dans des proportions variables selon le territoire observé : </a:t>
          </a:r>
          <a:r>
            <a:rPr lang="fr-FR" sz="1100" b="1" baseline="0">
              <a:solidFill>
                <a:schemeClr val="dk1"/>
              </a:solidFill>
              <a:effectLst/>
              <a:latin typeface="+mn-lt"/>
              <a:ea typeface="+mn-ea"/>
              <a:cs typeface="+mn-cs"/>
            </a:rPr>
            <a:t>+ 13 % dans les Alpes-Maritimes </a:t>
          </a:r>
          <a:r>
            <a:rPr lang="fr-FR" sz="1100" baseline="0">
              <a:solidFill>
                <a:schemeClr val="dk1"/>
              </a:solidFill>
              <a:effectLst/>
              <a:latin typeface="+mn-lt"/>
              <a:ea typeface="+mn-ea"/>
              <a:cs typeface="+mn-cs"/>
            </a:rPr>
            <a:t>pour </a:t>
          </a:r>
          <a:r>
            <a:rPr lang="fr-FR" sz="1100" b="1" baseline="0">
              <a:solidFill>
                <a:schemeClr val="dk1"/>
              </a:solidFill>
              <a:effectLst/>
              <a:latin typeface="+mn-lt"/>
              <a:ea typeface="+mn-ea"/>
              <a:cs typeface="+mn-cs"/>
            </a:rPr>
            <a:t>+ 34 % dans le Var</a:t>
          </a:r>
          <a:r>
            <a:rPr lang="fr-FR" sz="1100" baseline="0">
              <a:solidFill>
                <a:schemeClr val="dk1"/>
              </a:solidFill>
              <a:effectLst/>
              <a:latin typeface="+mn-lt"/>
              <a:ea typeface="+mn-ea"/>
              <a:cs typeface="+mn-cs"/>
            </a:rPr>
            <a:t>.</a:t>
          </a:r>
        </a:p>
        <a:p>
          <a:pPr eaLnBrk="1" fontAlgn="auto" latinLnBrk="0" hangingPunct="1"/>
          <a:r>
            <a:rPr lang="fr-FR" sz="1100" baseline="0">
              <a:solidFill>
                <a:schemeClr val="dk1"/>
              </a:solidFill>
              <a:effectLst/>
              <a:latin typeface="+mn-lt"/>
              <a:ea typeface="+mn-ea"/>
              <a:cs typeface="+mn-cs"/>
            </a:rPr>
            <a:t>Pendant cette période le nombre de femmes a progressé plus fortement que celui des hommes (</a:t>
          </a:r>
          <a:r>
            <a:rPr lang="fr-FR" sz="1100" b="1" baseline="0">
              <a:solidFill>
                <a:schemeClr val="dk1"/>
              </a:solidFill>
              <a:effectLst/>
              <a:latin typeface="+mn-lt"/>
              <a:ea typeface="+mn-ea"/>
              <a:cs typeface="+mn-cs"/>
            </a:rPr>
            <a:t>+ 22 % </a:t>
          </a:r>
          <a:r>
            <a:rPr lang="fr-FR" sz="1100" baseline="0">
              <a:solidFill>
                <a:schemeClr val="dk1"/>
              </a:solidFill>
              <a:effectLst/>
              <a:latin typeface="+mn-lt"/>
              <a:ea typeface="+mn-ea"/>
              <a:cs typeface="+mn-cs"/>
            </a:rPr>
            <a:t>pour les femmes pour </a:t>
          </a:r>
          <a:r>
            <a:rPr lang="fr-FR" sz="1100" b="1" baseline="0">
              <a:solidFill>
                <a:schemeClr val="dk1"/>
              </a:solidFill>
              <a:effectLst/>
              <a:latin typeface="+mn-lt"/>
              <a:ea typeface="+mn-ea"/>
              <a:cs typeface="+mn-cs"/>
            </a:rPr>
            <a:t>+ 19 % </a:t>
          </a:r>
          <a:r>
            <a:rPr lang="fr-FR" sz="1100" baseline="0">
              <a:solidFill>
                <a:schemeClr val="dk1"/>
              </a:solidFill>
              <a:effectLst/>
              <a:latin typeface="+mn-lt"/>
              <a:ea typeface="+mn-ea"/>
              <a:cs typeface="+mn-cs"/>
            </a:rPr>
            <a:t>pour les hommes en région) et ce, quel que soit le territoire considéré hormis les Alpes-Maritimes. </a:t>
          </a:r>
          <a:endParaRPr lang="fr-FR">
            <a:effectLst/>
          </a:endParaRPr>
        </a:p>
        <a:p>
          <a:r>
            <a:rPr lang="fr-FR" sz="1100" baseline="0"/>
            <a:t>C'est la classe d'âge des </a:t>
          </a:r>
          <a:r>
            <a:rPr lang="fr-FR" sz="1100" b="1" baseline="0"/>
            <a:t>75 ans et plus </a:t>
          </a:r>
          <a:r>
            <a:rPr lang="fr-FR" sz="1100" baseline="0"/>
            <a:t>qui a le plus augmenté durant cette période, en région et dans tous les départements (+ 128 % dans le Var, par exemple). Ce vieillissement de la population est aussi nettement plus marqué en région, et dans la plupart des départements qui la composent, qu'en France métropolitaine (+ 81 % en région pour + 70 % en France pour cette même classe d'âge).</a:t>
          </a:r>
        </a:p>
        <a:p>
          <a:r>
            <a:rPr lang="fr-FR" sz="1100"/>
            <a:t>Les </a:t>
          </a:r>
          <a:r>
            <a:rPr lang="fr-FR" sz="1100" b="1"/>
            <a:t>territoires ruraux </a:t>
          </a:r>
          <a:r>
            <a:rPr lang="fr-FR" sz="1100"/>
            <a:t>représentent </a:t>
          </a:r>
          <a:r>
            <a:rPr lang="fr-FR" sz="1100" b="1"/>
            <a:t>77 % des communes </a:t>
          </a:r>
          <a:r>
            <a:rPr lang="fr-FR" sz="1100"/>
            <a:t>de la région mais concentrent seulement </a:t>
          </a:r>
          <a:r>
            <a:rPr lang="fr-FR" sz="1100" b="1"/>
            <a:t>15 % de la population régionale </a:t>
          </a:r>
          <a:r>
            <a:rPr lang="fr-FR" sz="1100"/>
            <a:t>pour respectivement 88 % et 33 % en France métropolitaine.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28574</xdr:colOff>
      <xdr:row>0</xdr:row>
      <xdr:rowOff>114299</xdr:rowOff>
    </xdr:from>
    <xdr:to>
      <xdr:col>8</xdr:col>
      <xdr:colOff>0</xdr:colOff>
      <xdr:row>4</xdr:row>
      <xdr:rowOff>38100</xdr:rowOff>
    </xdr:to>
    <xdr:sp macro="" textlink="">
      <xdr:nvSpPr>
        <xdr:cNvPr id="2" name="ZoneTexte 1">
          <a:extLst>
            <a:ext uri="{FF2B5EF4-FFF2-40B4-BE49-F238E27FC236}">
              <a16:creationId xmlns:a16="http://schemas.microsoft.com/office/drawing/2014/main" id="{89807B29-09F9-4A1D-9195-563D6E06D223}"/>
            </a:ext>
          </a:extLst>
        </xdr:cNvPr>
        <xdr:cNvSpPr txBox="1"/>
      </xdr:nvSpPr>
      <xdr:spPr>
        <a:xfrm>
          <a:off x="28574" y="114299"/>
          <a:ext cx="8753476" cy="685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a:t>12. La formation des</a:t>
          </a:r>
          <a:r>
            <a:rPr lang="fr-FR" sz="1200" b="1" baseline="0"/>
            <a:t> actifs en région et dans les départements</a:t>
          </a:r>
          <a:endParaRPr lang="fr-FR" sz="1200" b="1"/>
        </a:p>
        <a:p>
          <a:endParaRPr lang="fr-FR" sz="1200" b="1"/>
        </a:p>
        <a:p>
          <a:r>
            <a:rPr lang="fr-FR" sz="1100" b="1"/>
            <a:t> 121. Niveau de formation des actifs en emploi</a:t>
          </a:r>
        </a:p>
      </xdr:txBody>
    </xdr:sp>
    <xdr:clientData/>
  </xdr:twoCellAnchor>
  <xdr:twoCellAnchor>
    <xdr:from>
      <xdr:col>0</xdr:col>
      <xdr:colOff>0</xdr:colOff>
      <xdr:row>15</xdr:row>
      <xdr:rowOff>9525</xdr:rowOff>
    </xdr:from>
    <xdr:to>
      <xdr:col>7</xdr:col>
      <xdr:colOff>752475</xdr:colOff>
      <xdr:row>17</xdr:row>
      <xdr:rowOff>114300</xdr:rowOff>
    </xdr:to>
    <xdr:sp macro="" textlink="">
      <xdr:nvSpPr>
        <xdr:cNvPr id="3" name="ZoneTexte 2">
          <a:extLst>
            <a:ext uri="{FF2B5EF4-FFF2-40B4-BE49-F238E27FC236}">
              <a16:creationId xmlns:a16="http://schemas.microsoft.com/office/drawing/2014/main" id="{93C37EBD-B71B-4043-82DE-77C6AEEE1C59}"/>
            </a:ext>
          </a:extLst>
        </xdr:cNvPr>
        <xdr:cNvSpPr txBox="1"/>
      </xdr:nvSpPr>
      <xdr:spPr>
        <a:xfrm>
          <a:off x="0" y="2867025"/>
          <a:ext cx="8772525"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0"/>
            <a:t>Source</a:t>
          </a:r>
          <a:r>
            <a:rPr lang="fr-FR" sz="1100" b="0" baseline="0"/>
            <a:t> : Insee - RP au lieu de travail 2017-2021, millésimé 2019 - Traitement Carif-Oref </a:t>
          </a:r>
          <a:r>
            <a:rPr lang="fr-FR" sz="1100" b="0" baseline="0">
              <a:solidFill>
                <a:sysClr val="windowText" lastClr="000000"/>
              </a:solidFill>
            </a:rPr>
            <a:t>Provence - Alpes - Côte d'Azur.</a:t>
          </a:r>
        </a:p>
        <a:p>
          <a:r>
            <a:rPr lang="fr-FR" sz="1100" b="0"/>
            <a:t>Lecture : 36 % des actifs en emploi des</a:t>
          </a:r>
          <a:r>
            <a:rPr lang="fr-FR" sz="1100" b="0" baseline="0"/>
            <a:t> Alpes-de-Haute-Provence ont un diplôme supérieur au bac.</a:t>
          </a:r>
          <a:endParaRPr lang="fr-FR" sz="1100" b="0"/>
        </a:p>
      </xdr:txBody>
    </xdr:sp>
    <xdr:clientData/>
  </xdr:twoCellAnchor>
  <xdr:twoCellAnchor>
    <xdr:from>
      <xdr:col>9</xdr:col>
      <xdr:colOff>19051</xdr:colOff>
      <xdr:row>0</xdr:row>
      <xdr:rowOff>114300</xdr:rowOff>
    </xdr:from>
    <xdr:to>
      <xdr:col>16</xdr:col>
      <xdr:colOff>1</xdr:colOff>
      <xdr:row>9</xdr:row>
      <xdr:rowOff>0</xdr:rowOff>
    </xdr:to>
    <xdr:sp macro="" textlink="">
      <xdr:nvSpPr>
        <xdr:cNvPr id="5" name="ZoneTexte 4">
          <a:extLst>
            <a:ext uri="{FF2B5EF4-FFF2-40B4-BE49-F238E27FC236}">
              <a16:creationId xmlns:a16="http://schemas.microsoft.com/office/drawing/2014/main" id="{6F62CB8C-56D4-4DF2-A761-A81023C3DA16}"/>
            </a:ext>
          </a:extLst>
        </xdr:cNvPr>
        <xdr:cNvSpPr txBox="1"/>
      </xdr:nvSpPr>
      <xdr:spPr>
        <a:xfrm>
          <a:off x="9836151" y="114300"/>
          <a:ext cx="5314950" cy="15430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baseline="0"/>
            <a:t>Faits saillants</a:t>
          </a:r>
        </a:p>
        <a:p>
          <a:pPr eaLnBrk="1" fontAlgn="auto" latinLnBrk="0" hangingPunct="1"/>
          <a:r>
            <a:rPr lang="fr-FR" sz="1100" b="0">
              <a:solidFill>
                <a:schemeClr val="dk1"/>
              </a:solidFill>
              <a:effectLst/>
              <a:latin typeface="+mn-lt"/>
              <a:ea typeface="+mn-ea"/>
              <a:cs typeface="+mn-cs"/>
            </a:rPr>
            <a:t>Au dernier recensement de la population au lieu de travail</a:t>
          </a:r>
          <a:r>
            <a:rPr lang="fr-FR" sz="1100">
              <a:solidFill>
                <a:schemeClr val="dk1"/>
              </a:solidFill>
              <a:effectLst/>
              <a:latin typeface="+mn-lt"/>
              <a:ea typeface="+mn-ea"/>
              <a:cs typeface="+mn-cs"/>
            </a:rPr>
            <a:t>,</a:t>
          </a:r>
          <a:r>
            <a:rPr lang="fr-FR" sz="1100" baseline="0">
              <a:solidFill>
                <a:schemeClr val="dk1"/>
              </a:solidFill>
              <a:effectLst/>
              <a:latin typeface="+mn-lt"/>
              <a:ea typeface="+mn-ea"/>
              <a:cs typeface="+mn-cs"/>
            </a:rPr>
            <a:t> </a:t>
          </a:r>
          <a:r>
            <a:rPr lang="fr-FR" sz="1100" b="1" baseline="0">
              <a:solidFill>
                <a:schemeClr val="dk1"/>
              </a:solidFill>
              <a:effectLst/>
              <a:latin typeface="+mn-lt"/>
              <a:ea typeface="+mn-ea"/>
              <a:cs typeface="+mn-cs"/>
            </a:rPr>
            <a:t>le niveau de diplôme le plus fréquemment atteint </a:t>
          </a:r>
          <a:r>
            <a:rPr lang="fr-FR" sz="1100" baseline="0">
              <a:solidFill>
                <a:schemeClr val="dk1"/>
              </a:solidFill>
              <a:effectLst/>
              <a:latin typeface="+mn-lt"/>
              <a:ea typeface="+mn-ea"/>
              <a:cs typeface="+mn-cs"/>
            </a:rPr>
            <a:t>par les actifs en emploi est supérieur au bac, quel que soit le territoire observé. Ainsi, </a:t>
          </a:r>
          <a:r>
            <a:rPr lang="fr-FR" sz="1100" b="1" baseline="0">
              <a:solidFill>
                <a:schemeClr val="dk1"/>
              </a:solidFill>
              <a:effectLst/>
              <a:latin typeface="+mn-lt"/>
              <a:ea typeface="+mn-ea"/>
              <a:cs typeface="+mn-cs"/>
            </a:rPr>
            <a:t>42 % des actifs en emploi </a:t>
          </a:r>
          <a:r>
            <a:rPr lang="fr-FR" sz="1100" baseline="0">
              <a:solidFill>
                <a:schemeClr val="dk1"/>
              </a:solidFill>
              <a:effectLst/>
              <a:latin typeface="+mn-lt"/>
              <a:ea typeface="+mn-ea"/>
              <a:cs typeface="+mn-cs"/>
            </a:rPr>
            <a:t>de </a:t>
          </a:r>
          <a:r>
            <a:rPr lang="fr-FR" sz="1100">
              <a:solidFill>
                <a:schemeClr val="dk1"/>
              </a:solidFill>
              <a:effectLst/>
              <a:latin typeface="+mn-lt"/>
              <a:ea typeface="+mn-ea"/>
              <a:cs typeface="+mn-cs"/>
            </a:rPr>
            <a:t>la région Provence</a:t>
          </a:r>
          <a:r>
            <a:rPr lang="fr-FR" sz="1100" baseline="0">
              <a:solidFill>
                <a:schemeClr val="dk1"/>
              </a:solidFill>
              <a:effectLst/>
              <a:latin typeface="+mn-lt"/>
              <a:ea typeface="+mn-ea"/>
              <a:cs typeface="+mn-cs"/>
            </a:rPr>
            <a:t> - Alpes - Côte d'Azur sont diplômés de </a:t>
          </a:r>
          <a:r>
            <a:rPr lang="fr-FR" sz="1100" b="1" baseline="0">
              <a:solidFill>
                <a:schemeClr val="dk1"/>
              </a:solidFill>
              <a:effectLst/>
              <a:latin typeface="+mn-lt"/>
              <a:ea typeface="+mn-ea"/>
              <a:cs typeface="+mn-cs"/>
            </a:rPr>
            <a:t>l'enseignement supérieur</a:t>
          </a:r>
          <a:r>
            <a:rPr lang="fr-FR" sz="1100" baseline="0">
              <a:solidFill>
                <a:schemeClr val="dk1"/>
              </a:solidFill>
              <a:effectLst/>
              <a:latin typeface="+mn-lt"/>
              <a:ea typeface="+mn-ea"/>
              <a:cs typeface="+mn-cs"/>
            </a:rPr>
            <a:t>.</a:t>
          </a:r>
        </a:p>
        <a:p>
          <a:pPr eaLnBrk="1" fontAlgn="auto" latinLnBrk="0" hangingPunct="1"/>
          <a:r>
            <a:rPr lang="fr-FR" sz="1100" baseline="0">
              <a:solidFill>
                <a:schemeClr val="dk1"/>
              </a:solidFill>
              <a:effectLst/>
              <a:latin typeface="+mn-lt"/>
              <a:ea typeface="+mn-ea"/>
              <a:cs typeface="+mn-cs"/>
            </a:rPr>
            <a:t>Cette proportion est proche de la moyenne nationale (43 % en France métropolitaine). Elle </a:t>
          </a:r>
          <a:r>
            <a:rPr lang="fr-FR" sz="1100" b="1" baseline="0">
              <a:solidFill>
                <a:schemeClr val="dk1"/>
              </a:solidFill>
              <a:effectLst/>
              <a:latin typeface="+mn-lt"/>
              <a:ea typeface="+mn-ea"/>
              <a:cs typeface="+mn-cs"/>
            </a:rPr>
            <a:t>varie en revanche fortement d'un département à l'autre </a:t>
          </a:r>
          <a:r>
            <a:rPr lang="fr-FR" sz="1100" baseline="0">
              <a:solidFill>
                <a:schemeClr val="dk1"/>
              </a:solidFill>
              <a:effectLst/>
              <a:latin typeface="+mn-lt"/>
              <a:ea typeface="+mn-ea"/>
              <a:cs typeface="+mn-cs"/>
            </a:rPr>
            <a:t>: 36 % pour les Alpes-de-Haute-Provence pour 46 % dans les Bouches-du-Rhône. </a:t>
          </a:r>
          <a:endParaRPr lang="fr-FR"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0</xdr:row>
      <xdr:rowOff>9525</xdr:rowOff>
    </xdr:from>
    <xdr:to>
      <xdr:col>6</xdr:col>
      <xdr:colOff>755651</xdr:colOff>
      <xdr:row>2</xdr:row>
      <xdr:rowOff>9525</xdr:rowOff>
    </xdr:to>
    <xdr:sp macro="" textlink="">
      <xdr:nvSpPr>
        <xdr:cNvPr id="2" name="ZoneTexte 1">
          <a:extLst>
            <a:ext uri="{FF2B5EF4-FFF2-40B4-BE49-F238E27FC236}">
              <a16:creationId xmlns:a16="http://schemas.microsoft.com/office/drawing/2014/main" id="{7B875997-B851-4700-8939-F6EDF38DCE74}"/>
            </a:ext>
          </a:extLst>
        </xdr:cNvPr>
        <xdr:cNvSpPr txBox="1"/>
      </xdr:nvSpPr>
      <xdr:spPr>
        <a:xfrm>
          <a:off x="1" y="9525"/>
          <a:ext cx="10172700" cy="36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a:t>13. L'emploi en région et dans les départements</a:t>
          </a:r>
        </a:p>
        <a:p>
          <a:r>
            <a:rPr lang="fr-FR" sz="1100" b="1"/>
            <a:t> </a:t>
          </a:r>
        </a:p>
      </xdr:txBody>
    </xdr:sp>
    <xdr:clientData/>
  </xdr:twoCellAnchor>
  <xdr:twoCellAnchor>
    <xdr:from>
      <xdr:col>0</xdr:col>
      <xdr:colOff>0</xdr:colOff>
      <xdr:row>2</xdr:row>
      <xdr:rowOff>142875</xdr:rowOff>
    </xdr:from>
    <xdr:to>
      <xdr:col>7</xdr:col>
      <xdr:colOff>0</xdr:colOff>
      <xdr:row>4</xdr:row>
      <xdr:rowOff>133350</xdr:rowOff>
    </xdr:to>
    <xdr:sp macro="" textlink="">
      <xdr:nvSpPr>
        <xdr:cNvPr id="3" name="ZoneTexte 2">
          <a:extLst>
            <a:ext uri="{FF2B5EF4-FFF2-40B4-BE49-F238E27FC236}">
              <a16:creationId xmlns:a16="http://schemas.microsoft.com/office/drawing/2014/main" id="{94459954-B41C-420C-B3FC-13AAEBE81E3B}"/>
            </a:ext>
          </a:extLst>
        </xdr:cNvPr>
        <xdr:cNvSpPr txBox="1"/>
      </xdr:nvSpPr>
      <xdr:spPr>
        <a:xfrm>
          <a:off x="0" y="511175"/>
          <a:ext cx="10179050" cy="358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131.</a:t>
          </a:r>
          <a:r>
            <a:rPr lang="fr-FR" sz="1100" b="1" baseline="0"/>
            <a:t> </a:t>
          </a:r>
          <a:r>
            <a:rPr lang="fr-FR" sz="1100" b="1"/>
            <a:t>P</a:t>
          </a:r>
          <a:r>
            <a:rPr lang="fr-FR" sz="1100" b="1" baseline="0"/>
            <a:t>ersonnes en emploi</a:t>
          </a:r>
          <a:r>
            <a:rPr lang="fr-FR" sz="1100" b="1"/>
            <a:t> en région </a:t>
          </a:r>
        </a:p>
      </xdr:txBody>
    </xdr:sp>
    <xdr:clientData/>
  </xdr:twoCellAnchor>
  <xdr:twoCellAnchor>
    <xdr:from>
      <xdr:col>0</xdr:col>
      <xdr:colOff>10583</xdr:colOff>
      <xdr:row>14</xdr:row>
      <xdr:rowOff>95250</xdr:rowOff>
    </xdr:from>
    <xdr:to>
      <xdr:col>7</xdr:col>
      <xdr:colOff>6350</xdr:colOff>
      <xdr:row>19</xdr:row>
      <xdr:rowOff>52917</xdr:rowOff>
    </xdr:to>
    <xdr:sp macro="" textlink="">
      <xdr:nvSpPr>
        <xdr:cNvPr id="4" name="ZoneTexte 3">
          <a:extLst>
            <a:ext uri="{FF2B5EF4-FFF2-40B4-BE49-F238E27FC236}">
              <a16:creationId xmlns:a16="http://schemas.microsoft.com/office/drawing/2014/main" id="{7A66B47C-1CE8-4498-86EE-7F8A1EE049AE}"/>
            </a:ext>
          </a:extLst>
        </xdr:cNvPr>
        <xdr:cNvSpPr txBox="1"/>
      </xdr:nvSpPr>
      <xdr:spPr>
        <a:xfrm>
          <a:off x="10583" y="2762250"/>
          <a:ext cx="10134600" cy="719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0"/>
            <a:t>Source</a:t>
          </a:r>
          <a:r>
            <a:rPr lang="fr-FR" sz="1100" b="0" baseline="0"/>
            <a:t> : Insee - Estimations d'emploi, 2020 - Traitement Carif-Oref </a:t>
          </a:r>
          <a:r>
            <a:rPr lang="fr-FR" sz="1100" b="0" baseline="0">
              <a:solidFill>
                <a:sysClr val="windowText" lastClr="000000"/>
              </a:solidFill>
            </a:rPr>
            <a:t>Provence - Alpes - Côte d'Azur.</a:t>
          </a:r>
        </a:p>
        <a:p>
          <a:r>
            <a:rPr lang="fr-FR" sz="1100" b="0"/>
            <a:t>Lecture : dans</a:t>
          </a:r>
          <a:r>
            <a:rPr lang="fr-FR" sz="1100" b="0" baseline="0"/>
            <a:t> les Alpes-de-Haute-Provence, 51 490 personnes sont en activité salariée en 2020 (1 856 160 en région).</a:t>
          </a:r>
        </a:p>
        <a:p>
          <a:r>
            <a:rPr lang="fr-FR" sz="1100" i="1" baseline="0">
              <a:solidFill>
                <a:schemeClr val="dk1"/>
              </a:solidFill>
              <a:effectLst/>
              <a:latin typeface="+mn-lt"/>
              <a:ea typeface="+mn-ea"/>
              <a:cs typeface="+mn-cs"/>
            </a:rPr>
            <a:t>Précaution : l</a:t>
          </a:r>
          <a:r>
            <a:rPr lang="fr-FR" sz="1100" i="1">
              <a:solidFill>
                <a:schemeClr val="dk1"/>
              </a:solidFill>
              <a:effectLst/>
              <a:latin typeface="+mn-lt"/>
              <a:ea typeface="+mn-ea"/>
              <a:cs typeface="+mn-cs"/>
            </a:rPr>
            <a:t>es données présentées dans ce tableau sont arrondies à la dizaine. Pour cette raison, la somme des valeurs d’une ligne (ou d’une colonne) peut légèrement différer du total affiché.</a:t>
          </a:r>
          <a:endParaRPr lang="fr-FR" sz="1100" b="0"/>
        </a:p>
      </xdr:txBody>
    </xdr:sp>
    <xdr:clientData/>
  </xdr:twoCellAnchor>
  <xdr:twoCellAnchor>
    <xdr:from>
      <xdr:col>0</xdr:col>
      <xdr:colOff>0</xdr:colOff>
      <xdr:row>19</xdr:row>
      <xdr:rowOff>116417</xdr:rowOff>
    </xdr:from>
    <xdr:to>
      <xdr:col>6</xdr:col>
      <xdr:colOff>755650</xdr:colOff>
      <xdr:row>21</xdr:row>
      <xdr:rowOff>106892</xdr:rowOff>
    </xdr:to>
    <xdr:sp macro="" textlink="">
      <xdr:nvSpPr>
        <xdr:cNvPr id="6" name="ZoneTexte 5">
          <a:extLst>
            <a:ext uri="{FF2B5EF4-FFF2-40B4-BE49-F238E27FC236}">
              <a16:creationId xmlns:a16="http://schemas.microsoft.com/office/drawing/2014/main" id="{9FF8DEA2-67B2-42FC-9A32-3D10730B572A}"/>
            </a:ext>
          </a:extLst>
        </xdr:cNvPr>
        <xdr:cNvSpPr txBox="1"/>
      </xdr:nvSpPr>
      <xdr:spPr>
        <a:xfrm>
          <a:off x="0" y="3545417"/>
          <a:ext cx="10132483"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132. Évolutions de l'emploi total de moyen terme (2007-2020) et de court terme (2019-2020)</a:t>
          </a:r>
        </a:p>
      </xdr:txBody>
    </xdr:sp>
    <xdr:clientData/>
  </xdr:twoCellAnchor>
  <xdr:twoCellAnchor>
    <xdr:from>
      <xdr:col>0</xdr:col>
      <xdr:colOff>0</xdr:colOff>
      <xdr:row>31</xdr:row>
      <xdr:rowOff>133350</xdr:rowOff>
    </xdr:from>
    <xdr:to>
      <xdr:col>7</xdr:col>
      <xdr:colOff>9071</xdr:colOff>
      <xdr:row>35</xdr:row>
      <xdr:rowOff>18143</xdr:rowOff>
    </xdr:to>
    <xdr:sp macro="" textlink="">
      <xdr:nvSpPr>
        <xdr:cNvPr id="7" name="ZoneTexte 6">
          <a:extLst>
            <a:ext uri="{FF2B5EF4-FFF2-40B4-BE49-F238E27FC236}">
              <a16:creationId xmlns:a16="http://schemas.microsoft.com/office/drawing/2014/main" id="{DDEEE534-63DF-4DB5-A8B1-DC36B33FE6ED}"/>
            </a:ext>
          </a:extLst>
        </xdr:cNvPr>
        <xdr:cNvSpPr txBox="1"/>
      </xdr:nvSpPr>
      <xdr:spPr>
        <a:xfrm>
          <a:off x="0" y="5576207"/>
          <a:ext cx="10414000" cy="6105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0"/>
            <a:t>Source</a:t>
          </a:r>
          <a:r>
            <a:rPr lang="fr-FR" sz="1100" b="0" baseline="0"/>
            <a:t> : Insee - Estimations d'emploi, 2007-2020(p) - Traitement Carif-Oref </a:t>
          </a:r>
          <a:r>
            <a:rPr lang="fr-FR" sz="1100" b="0" baseline="0">
              <a:solidFill>
                <a:sysClr val="windowText" lastClr="000000"/>
              </a:solidFill>
              <a:effectLst/>
              <a:latin typeface="+mn-lt"/>
              <a:ea typeface="+mn-ea"/>
              <a:cs typeface="+mn-cs"/>
            </a:rPr>
            <a:t>Provence - Alpes - Côte d'Azur</a:t>
          </a:r>
          <a:r>
            <a:rPr lang="fr-FR" sz="1100" b="0" baseline="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lang="fr-FR" sz="1100" b="0" i="0">
              <a:solidFill>
                <a:schemeClr val="dk1"/>
              </a:solidFill>
              <a:effectLst/>
              <a:latin typeface="+mn-lt"/>
              <a:ea typeface="+mn-ea"/>
              <a:cs typeface="+mn-cs"/>
            </a:rPr>
            <a:t>Champ : France (hors Mayotte), personnes de 15 ans et plus</a:t>
          </a:r>
          <a:r>
            <a:rPr lang="fr-FR" sz="1100">
              <a:solidFill>
                <a:schemeClr val="dk1"/>
              </a:solidFill>
              <a:effectLst/>
              <a:latin typeface="+mn-lt"/>
              <a:ea typeface="+mn-ea"/>
              <a:cs typeface="+mn-cs"/>
            </a:rPr>
            <a:t> ; Emploi en fin d'année ;</a:t>
          </a:r>
          <a:r>
            <a:rPr lang="fr-FR" sz="1100" baseline="0">
              <a:solidFill>
                <a:schemeClr val="dk1"/>
              </a:solidFill>
              <a:effectLst/>
              <a:latin typeface="+mn-lt"/>
              <a:ea typeface="+mn-ea"/>
              <a:cs typeface="+mn-cs"/>
            </a:rPr>
            <a:t> </a:t>
          </a:r>
          <a:r>
            <a:rPr lang="fr-FR" sz="1100" u="none" baseline="0">
              <a:solidFill>
                <a:sysClr val="windowText" lastClr="000000"/>
              </a:solidFill>
              <a:effectLst/>
              <a:latin typeface="+mn-lt"/>
              <a:ea typeface="+mn-ea"/>
              <a:cs typeface="+mn-cs"/>
            </a:rPr>
            <a:t>(p) = </a:t>
          </a:r>
          <a:r>
            <a:rPr lang="fr-FR" sz="1100" b="0" i="0" u="none">
              <a:solidFill>
                <a:sysClr val="windowText" lastClr="000000"/>
              </a:solidFill>
              <a:effectLst/>
              <a:latin typeface="+mn-lt"/>
              <a:ea typeface="+mn-ea"/>
              <a:cs typeface="+mn-cs"/>
            </a:rPr>
            <a:t>données provisoires </a:t>
          </a:r>
          <a:r>
            <a:rPr lang="fr-FR" sz="1100">
              <a:solidFill>
                <a:schemeClr val="dk1"/>
              </a:solidFill>
              <a:effectLst/>
              <a:latin typeface="+mn-lt"/>
              <a:ea typeface="+mn-ea"/>
              <a:cs typeface="+mn-cs"/>
            </a:rPr>
            <a:t>(</a:t>
          </a:r>
          <a:r>
            <a:rPr lang="fr-FR" sz="1100" i="1">
              <a:solidFill>
                <a:schemeClr val="dk1"/>
              </a:solidFill>
              <a:effectLst/>
              <a:latin typeface="+mn-lt"/>
              <a:ea typeface="+mn-ea"/>
              <a:cs typeface="+mn-cs"/>
            </a:rPr>
            <a:t>https://www.insee.fr/fr/statistiques/6437969?sommaire=4981513</a:t>
          </a:r>
          <a:r>
            <a:rPr lang="fr-FR" sz="1100">
              <a:solidFill>
                <a:schemeClr val="dk1"/>
              </a:solidFill>
              <a:effectLst/>
              <a:latin typeface="+mn-lt"/>
              <a:ea typeface="+mn-ea"/>
              <a:cs typeface="+mn-cs"/>
            </a:rPr>
            <a:t>)</a:t>
          </a:r>
          <a:endParaRPr lang="fr-FR" sz="1100" b="0" baseline="0"/>
        </a:p>
        <a:p>
          <a:r>
            <a:rPr lang="fr-FR" sz="1100" b="0"/>
            <a:t>Lecture : dans</a:t>
          </a:r>
          <a:r>
            <a:rPr lang="fr-FR" sz="1100" b="0" baseline="0"/>
            <a:t> les Alpes-de-Haute-Provence, l'emploi total a augmenté de 7 % entre 2007 et 2020 (+ 7,8 % en région).</a:t>
          </a:r>
          <a:endParaRPr lang="fr-FR" sz="1100" b="0"/>
        </a:p>
      </xdr:txBody>
    </xdr:sp>
    <xdr:clientData/>
  </xdr:twoCellAnchor>
  <xdr:twoCellAnchor>
    <xdr:from>
      <xdr:col>0</xdr:col>
      <xdr:colOff>0</xdr:colOff>
      <xdr:row>48</xdr:row>
      <xdr:rowOff>0</xdr:rowOff>
    </xdr:from>
    <xdr:to>
      <xdr:col>6</xdr:col>
      <xdr:colOff>755650</xdr:colOff>
      <xdr:row>52</xdr:row>
      <xdr:rowOff>63499</xdr:rowOff>
    </xdr:to>
    <xdr:sp macro="" textlink="">
      <xdr:nvSpPr>
        <xdr:cNvPr id="8" name="ZoneTexte 7">
          <a:extLst>
            <a:ext uri="{FF2B5EF4-FFF2-40B4-BE49-F238E27FC236}">
              <a16:creationId xmlns:a16="http://schemas.microsoft.com/office/drawing/2014/main" id="{22597F71-C40E-4120-A699-C4CAFE7F5007}"/>
            </a:ext>
          </a:extLst>
        </xdr:cNvPr>
        <xdr:cNvSpPr txBox="1"/>
      </xdr:nvSpPr>
      <xdr:spPr>
        <a:xfrm>
          <a:off x="0" y="9080500"/>
          <a:ext cx="10171793" cy="7892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0"/>
            <a:t>Source</a:t>
          </a:r>
          <a:r>
            <a:rPr lang="fr-FR" sz="1100" b="0" baseline="0"/>
            <a:t> : Insee - RP 2019 exploitation principale - Traitement Carif-Oref </a:t>
          </a:r>
          <a:r>
            <a:rPr lang="fr-FR" sz="1100" b="0" baseline="0">
              <a:solidFill>
                <a:sysClr val="windowText" lastClr="000000"/>
              </a:solidFill>
              <a:effectLst/>
              <a:latin typeface="+mn-lt"/>
              <a:ea typeface="+mn-ea"/>
              <a:cs typeface="+mn-cs"/>
            </a:rPr>
            <a:t>Provence - Alpes - Côte d'Azur</a:t>
          </a:r>
          <a:r>
            <a:rPr lang="fr-FR" sz="1100" b="0" baseline="0">
              <a:solidFill>
                <a:sysClr val="windowText" lastClr="000000"/>
              </a:solidFill>
            </a:rPr>
            <a:t>.</a:t>
          </a:r>
        </a:p>
        <a:p>
          <a:r>
            <a:rPr lang="fr-FR" sz="1100" b="0"/>
            <a:t>Lecture : 74 % des 15-64 ans des</a:t>
          </a:r>
          <a:r>
            <a:rPr lang="fr-FR" sz="1100" b="0" baseline="0"/>
            <a:t> Alpes-de-Haute-Provence sont actifs (73 % en région).</a:t>
          </a:r>
        </a:p>
        <a:p>
          <a:r>
            <a:rPr lang="fr-FR" sz="1100" b="0" i="1" baseline="0"/>
            <a:t>*Rapport entre le nombre d'actifs (actifs ayant un emploi et actifs au chômage) et l'ensemble de la population. (https://www.insee.fr/fr/statistiques/2012710#tableau-TCRD_015_tab1_regions2016)</a:t>
          </a:r>
          <a:endParaRPr lang="fr-FR" sz="1100" b="0" i="1"/>
        </a:p>
      </xdr:txBody>
    </xdr:sp>
    <xdr:clientData/>
  </xdr:twoCellAnchor>
  <xdr:twoCellAnchor>
    <xdr:from>
      <xdr:col>0</xdr:col>
      <xdr:colOff>0</xdr:colOff>
      <xdr:row>35</xdr:row>
      <xdr:rowOff>123825</xdr:rowOff>
    </xdr:from>
    <xdr:to>
      <xdr:col>6</xdr:col>
      <xdr:colOff>755650</xdr:colOff>
      <xdr:row>37</xdr:row>
      <xdr:rowOff>114300</xdr:rowOff>
    </xdr:to>
    <xdr:sp macro="" textlink="">
      <xdr:nvSpPr>
        <xdr:cNvPr id="9" name="ZoneTexte 8">
          <a:extLst>
            <a:ext uri="{FF2B5EF4-FFF2-40B4-BE49-F238E27FC236}">
              <a16:creationId xmlns:a16="http://schemas.microsoft.com/office/drawing/2014/main" id="{C4316B6B-91DC-49A4-9AEC-222E6511A6D4}"/>
            </a:ext>
          </a:extLst>
        </xdr:cNvPr>
        <xdr:cNvSpPr txBox="1"/>
      </xdr:nvSpPr>
      <xdr:spPr>
        <a:xfrm>
          <a:off x="0" y="6384925"/>
          <a:ext cx="10172700" cy="358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133. Taux d'activité*</a:t>
          </a:r>
          <a:r>
            <a:rPr lang="fr-FR" sz="1100" b="1" baseline="0"/>
            <a:t> des 15-64 ans</a:t>
          </a:r>
          <a:endParaRPr lang="fr-FR" sz="1100" b="1"/>
        </a:p>
      </xdr:txBody>
    </xdr:sp>
    <xdr:clientData/>
  </xdr:twoCellAnchor>
  <xdr:twoCellAnchor>
    <xdr:from>
      <xdr:col>0</xdr:col>
      <xdr:colOff>0</xdr:colOff>
      <xdr:row>53</xdr:row>
      <xdr:rowOff>0</xdr:rowOff>
    </xdr:from>
    <xdr:to>
      <xdr:col>6</xdr:col>
      <xdr:colOff>749300</xdr:colOff>
      <xdr:row>54</xdr:row>
      <xdr:rowOff>180975</xdr:rowOff>
    </xdr:to>
    <xdr:sp macro="" textlink="">
      <xdr:nvSpPr>
        <xdr:cNvPr id="10" name="ZoneTexte 9">
          <a:extLst>
            <a:ext uri="{FF2B5EF4-FFF2-40B4-BE49-F238E27FC236}">
              <a16:creationId xmlns:a16="http://schemas.microsoft.com/office/drawing/2014/main" id="{D53EFD3F-907A-4C87-8D1F-7D3252DC04C1}"/>
            </a:ext>
          </a:extLst>
        </xdr:cNvPr>
        <xdr:cNvSpPr txBox="1"/>
      </xdr:nvSpPr>
      <xdr:spPr>
        <a:xfrm>
          <a:off x="0" y="9391650"/>
          <a:ext cx="10166350" cy="365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134</a:t>
          </a:r>
          <a:r>
            <a:rPr lang="fr-FR" sz="1100" b="1" baseline="0"/>
            <a:t>. Répartition </a:t>
          </a:r>
          <a:r>
            <a:rPr lang="fr-FR" sz="1100" b="1" baseline="0">
              <a:solidFill>
                <a:schemeClr val="dk1"/>
              </a:solidFill>
              <a:effectLst/>
              <a:latin typeface="+mn-lt"/>
              <a:ea typeface="+mn-ea"/>
              <a:cs typeface="+mn-cs"/>
            </a:rPr>
            <a:t>des établissements employeurs par </a:t>
          </a:r>
          <a:r>
            <a:rPr lang="fr-FR" sz="1100" b="1" baseline="0"/>
            <a:t>grands secteurs d'activité </a:t>
          </a:r>
          <a:endParaRPr lang="fr-FR" sz="1100" b="1"/>
        </a:p>
      </xdr:txBody>
    </xdr:sp>
    <xdr:clientData/>
  </xdr:twoCellAnchor>
  <xdr:twoCellAnchor>
    <xdr:from>
      <xdr:col>0</xdr:col>
      <xdr:colOff>0</xdr:colOff>
      <xdr:row>66</xdr:row>
      <xdr:rowOff>0</xdr:rowOff>
    </xdr:from>
    <xdr:to>
      <xdr:col>6</xdr:col>
      <xdr:colOff>755650</xdr:colOff>
      <xdr:row>68</xdr:row>
      <xdr:rowOff>123825</xdr:rowOff>
    </xdr:to>
    <xdr:sp macro="" textlink="">
      <xdr:nvSpPr>
        <xdr:cNvPr id="11" name="ZoneTexte 10">
          <a:extLst>
            <a:ext uri="{FF2B5EF4-FFF2-40B4-BE49-F238E27FC236}">
              <a16:creationId xmlns:a16="http://schemas.microsoft.com/office/drawing/2014/main" id="{25C3EF4D-D1EE-4A70-8683-B0D8F994FEB3}"/>
            </a:ext>
          </a:extLst>
        </xdr:cNvPr>
        <xdr:cNvSpPr txBox="1"/>
      </xdr:nvSpPr>
      <xdr:spPr>
        <a:xfrm>
          <a:off x="0" y="12249150"/>
          <a:ext cx="10172700" cy="492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0"/>
            <a:t>Source</a:t>
          </a:r>
          <a:r>
            <a:rPr lang="fr-FR" sz="1100" b="0" baseline="0"/>
            <a:t> : Insee - Flores, 2019 - Traitement Carif-Oref </a:t>
          </a:r>
          <a:r>
            <a:rPr lang="fr-FR" sz="1100" b="0" baseline="0">
              <a:solidFill>
                <a:sysClr val="windowText" lastClr="000000"/>
              </a:solidFill>
              <a:effectLst/>
              <a:latin typeface="+mn-lt"/>
              <a:ea typeface="+mn-ea"/>
              <a:cs typeface="+mn-cs"/>
            </a:rPr>
            <a:t>Provence - Alpes - Côte d'Azur</a:t>
          </a:r>
          <a:r>
            <a:rPr lang="fr-FR" sz="1100" b="0" baseline="0">
              <a:solidFill>
                <a:sysClr val="windowText" lastClr="000000"/>
              </a:solidFill>
            </a:rPr>
            <a:t>.</a:t>
          </a:r>
        </a:p>
        <a:p>
          <a:r>
            <a:rPr lang="fr-FR" sz="1100" b="0"/>
            <a:t>Lecture : l</a:t>
          </a:r>
          <a:r>
            <a:rPr lang="fr-FR" sz="1100" b="0" baseline="0"/>
            <a:t>'agriculture concentre 8 % des établissements employeurs présents sur le territoire des Alpes-de-Haute-Provence (3 % en région).</a:t>
          </a:r>
        </a:p>
      </xdr:txBody>
    </xdr:sp>
    <xdr:clientData/>
  </xdr:twoCellAnchor>
  <xdr:twoCellAnchor>
    <xdr:from>
      <xdr:col>7</xdr:col>
      <xdr:colOff>361950</xdr:colOff>
      <xdr:row>0</xdr:row>
      <xdr:rowOff>6350</xdr:rowOff>
    </xdr:from>
    <xdr:to>
      <xdr:col>14</xdr:col>
      <xdr:colOff>743857</xdr:colOff>
      <xdr:row>23</xdr:row>
      <xdr:rowOff>84667</xdr:rowOff>
    </xdr:to>
    <xdr:sp macro="" textlink="">
      <xdr:nvSpPr>
        <xdr:cNvPr id="13" name="ZoneTexte 12">
          <a:extLst>
            <a:ext uri="{FF2B5EF4-FFF2-40B4-BE49-F238E27FC236}">
              <a16:creationId xmlns:a16="http://schemas.microsoft.com/office/drawing/2014/main" id="{462CF270-6CAE-4D5F-A84E-16A57EC6F787}"/>
            </a:ext>
          </a:extLst>
        </xdr:cNvPr>
        <xdr:cNvSpPr txBox="1"/>
      </xdr:nvSpPr>
      <xdr:spPr>
        <a:xfrm>
          <a:off x="10973506" y="6350"/>
          <a:ext cx="5962851" cy="4346928"/>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baseline="0"/>
            <a:t>Faits saillants</a:t>
          </a:r>
        </a:p>
        <a:p>
          <a:pPr eaLnBrk="1" fontAlgn="auto" latinLnBrk="0" hangingPunct="1"/>
          <a:r>
            <a:rPr lang="fr-FR" sz="1100" b="1">
              <a:solidFill>
                <a:schemeClr val="dk1"/>
              </a:solidFill>
              <a:effectLst/>
              <a:latin typeface="+mn-lt"/>
              <a:ea typeface="+mn-ea"/>
              <a:cs typeface="+mn-cs"/>
            </a:rPr>
            <a:t>En 2020</a:t>
          </a:r>
          <a:r>
            <a:rPr lang="fr-FR" sz="1100">
              <a:solidFill>
                <a:schemeClr val="dk1"/>
              </a:solidFill>
              <a:effectLst/>
              <a:latin typeface="+mn-lt"/>
              <a:ea typeface="+mn-ea"/>
              <a:cs typeface="+mn-cs"/>
            </a:rPr>
            <a:t>, la région Provence</a:t>
          </a:r>
          <a:r>
            <a:rPr lang="fr-FR" sz="1100" baseline="0">
              <a:solidFill>
                <a:schemeClr val="dk1"/>
              </a:solidFill>
              <a:effectLst/>
              <a:latin typeface="+mn-lt"/>
              <a:ea typeface="+mn-ea"/>
              <a:cs typeface="+mn-cs"/>
            </a:rPr>
            <a:t> - Alpes - Côte d'Azur compte </a:t>
          </a:r>
          <a:r>
            <a:rPr lang="fr-FR" sz="1100" b="1">
              <a:solidFill>
                <a:sysClr val="windowText" lastClr="000000"/>
              </a:solidFill>
              <a:effectLst/>
              <a:latin typeface="+mn-lt"/>
              <a:ea typeface="+mn-ea"/>
              <a:cs typeface="+mn-cs"/>
            </a:rPr>
            <a:t>2 148 860 </a:t>
          </a:r>
          <a:r>
            <a:rPr lang="fr-FR" sz="1100" b="1" baseline="0">
              <a:solidFill>
                <a:schemeClr val="dk1"/>
              </a:solidFill>
              <a:effectLst/>
              <a:latin typeface="+mn-lt"/>
              <a:ea typeface="+mn-ea"/>
              <a:cs typeface="+mn-cs"/>
            </a:rPr>
            <a:t>personnes en emploi</a:t>
          </a:r>
          <a:r>
            <a:rPr lang="fr-FR" sz="1100" baseline="0">
              <a:solidFill>
                <a:schemeClr val="dk1"/>
              </a:solidFill>
              <a:effectLst/>
              <a:latin typeface="+mn-lt"/>
              <a:ea typeface="+mn-ea"/>
              <a:cs typeface="+mn-cs"/>
            </a:rPr>
            <a:t>. Elles représentent </a:t>
          </a:r>
          <a:r>
            <a:rPr lang="fr-FR" sz="1100" b="1" baseline="0">
              <a:solidFill>
                <a:schemeClr val="dk1"/>
              </a:solidFill>
              <a:effectLst/>
              <a:latin typeface="+mn-lt"/>
              <a:ea typeface="+mn-ea"/>
              <a:cs typeface="+mn-cs"/>
            </a:rPr>
            <a:t>8 % des emplois</a:t>
          </a:r>
          <a:r>
            <a:rPr lang="fr-FR" sz="1100" baseline="0">
              <a:solidFill>
                <a:schemeClr val="dk1"/>
              </a:solidFill>
              <a:effectLst/>
              <a:latin typeface="+mn-lt"/>
              <a:ea typeface="+mn-ea"/>
              <a:cs typeface="+mn-cs"/>
            </a:rPr>
            <a:t> de la France métropolitaine.</a:t>
          </a:r>
        </a:p>
        <a:p>
          <a:pPr eaLnBrk="1" fontAlgn="auto" latinLnBrk="0" hangingPunct="1"/>
          <a:r>
            <a:rPr lang="fr-FR" sz="1100" baseline="0">
              <a:solidFill>
                <a:schemeClr val="dk1"/>
              </a:solidFill>
              <a:effectLst/>
              <a:latin typeface="+mn-lt"/>
              <a:ea typeface="+mn-ea"/>
              <a:cs typeface="+mn-cs"/>
            </a:rPr>
            <a:t>Depuis 2007, </a:t>
          </a:r>
          <a:r>
            <a:rPr lang="fr-FR" sz="1100" b="1" baseline="0">
              <a:solidFill>
                <a:schemeClr val="dk1"/>
              </a:solidFill>
              <a:effectLst/>
              <a:latin typeface="+mn-lt"/>
              <a:ea typeface="+mn-ea"/>
              <a:cs typeface="+mn-cs"/>
            </a:rPr>
            <a:t>le nombre d'emplois a progressé en région et dans tous les départements hormis dans les Hautes-Alpes</a:t>
          </a:r>
          <a:r>
            <a:rPr lang="fr-FR" sz="1100" baseline="0">
              <a:solidFill>
                <a:schemeClr val="dk1"/>
              </a:solidFill>
              <a:effectLst/>
              <a:latin typeface="+mn-lt"/>
              <a:ea typeface="+mn-ea"/>
              <a:cs typeface="+mn-cs"/>
            </a:rPr>
            <a:t> (- 2,1 %) mais dans des proportions variables selon le territoire observé. Les départements les plus dynamiques en termes d'emploi sont les Bouches-du-Rhône (+ 11,3 %), le Var (+ 9,5 %) et les Alpes-de-Haute-Provence (+ 7 %). Au global, sur la période considérée, l'évolution de l'emploi a été </a:t>
          </a:r>
          <a:r>
            <a:rPr lang="fr-FR" sz="1100" b="1" baseline="0">
              <a:solidFill>
                <a:schemeClr val="dk1"/>
              </a:solidFill>
              <a:effectLst/>
              <a:latin typeface="+mn-lt"/>
              <a:ea typeface="+mn-ea"/>
              <a:cs typeface="+mn-cs"/>
            </a:rPr>
            <a:t>plus dynamique en région qu'en France</a:t>
          </a:r>
          <a:r>
            <a:rPr lang="fr-FR" sz="1100" baseline="0">
              <a:solidFill>
                <a:schemeClr val="dk1"/>
              </a:solidFill>
              <a:effectLst/>
              <a:latin typeface="+mn-lt"/>
              <a:ea typeface="+mn-ea"/>
              <a:cs typeface="+mn-cs"/>
            </a:rPr>
            <a:t> (respectivement + 7,8 % en région pour + 4,3 % en France métropolitaine). À plus court terme, la crise sanitaire liée à la Covid-19 a mis un frein à la progression de l'emploi hormis dans les départements du Var, des Bouches-du-Rhône et du Vaucluse qui affichent une relative stabilité (entre 2019 et 2020) dans ce contexte conjoncturel particulier.</a:t>
          </a:r>
        </a:p>
        <a:p>
          <a:pPr eaLnBrk="1" fontAlgn="auto" latinLnBrk="0" hangingPunct="1"/>
          <a:r>
            <a:rPr lang="fr-FR" sz="1100" b="0">
              <a:solidFill>
                <a:schemeClr val="dk1"/>
              </a:solidFill>
              <a:effectLst/>
              <a:latin typeface="+mn-lt"/>
              <a:ea typeface="+mn-ea"/>
              <a:cs typeface="+mn-cs"/>
            </a:rPr>
            <a:t>Au dernier recensement de la population, </a:t>
          </a:r>
          <a:r>
            <a:rPr lang="fr-FR" sz="1100" b="1" i="0">
              <a:solidFill>
                <a:schemeClr val="dk1"/>
              </a:solidFill>
              <a:effectLst/>
              <a:latin typeface="+mn-lt"/>
              <a:ea typeface="+mn-ea"/>
              <a:cs typeface="+mn-cs"/>
            </a:rPr>
            <a:t>en région, 73 % des personnes âgées de 15 à 64 ans sont actives, c’est-à-dire en emploi ou au chômage </a:t>
          </a:r>
          <a:r>
            <a:rPr lang="fr-FR" sz="1100" b="0" i="0">
              <a:solidFill>
                <a:schemeClr val="dk1"/>
              </a:solidFill>
              <a:effectLst/>
              <a:latin typeface="+mn-lt"/>
              <a:ea typeface="+mn-ea"/>
              <a:cs typeface="+mn-cs"/>
            </a:rPr>
            <a:t>(pour 74 % en France métropolitaine)</a:t>
          </a:r>
          <a:r>
            <a:rPr lang="fr-FR" sz="1100" b="1" i="0">
              <a:solidFill>
                <a:schemeClr val="dk1"/>
              </a:solidFill>
              <a:effectLst/>
              <a:latin typeface="+mn-lt"/>
              <a:ea typeface="+mn-ea"/>
              <a:cs typeface="+mn-cs"/>
            </a:rPr>
            <a:t>. </a:t>
          </a:r>
          <a:r>
            <a:rPr lang="fr-FR" sz="1100" b="0" i="0">
              <a:solidFill>
                <a:schemeClr val="dk1"/>
              </a:solidFill>
              <a:effectLst/>
              <a:latin typeface="+mn-lt"/>
              <a:ea typeface="+mn-ea"/>
              <a:cs typeface="+mn-cs"/>
            </a:rPr>
            <a:t>Ce taux d'activité varie de </a:t>
          </a:r>
          <a:r>
            <a:rPr lang="fr-FR" sz="1100" b="0" i="0" baseline="0">
              <a:solidFill>
                <a:schemeClr val="dk1"/>
              </a:solidFill>
              <a:effectLst/>
              <a:latin typeface="+mn-lt"/>
              <a:ea typeface="+mn-ea"/>
              <a:cs typeface="+mn-cs"/>
            </a:rPr>
            <a:t>71 % dans les Bouches-du-Rhône à </a:t>
          </a:r>
          <a:r>
            <a:rPr lang="fr-FR" sz="1100" b="0" i="0">
              <a:solidFill>
                <a:schemeClr val="dk1"/>
              </a:solidFill>
              <a:effectLst/>
              <a:latin typeface="+mn-lt"/>
              <a:ea typeface="+mn-ea"/>
              <a:cs typeface="+mn-cs"/>
            </a:rPr>
            <a:t>76 %</a:t>
          </a:r>
          <a:r>
            <a:rPr lang="fr-FR" sz="1100" b="0" i="0" baseline="0">
              <a:solidFill>
                <a:schemeClr val="dk1"/>
              </a:solidFill>
              <a:effectLst/>
              <a:latin typeface="+mn-lt"/>
              <a:ea typeface="+mn-ea"/>
              <a:cs typeface="+mn-cs"/>
            </a:rPr>
            <a:t> dans les Hautes-Alpes.</a:t>
          </a:r>
        </a:p>
        <a:p>
          <a:pPr eaLnBrk="1" fontAlgn="auto" latinLnBrk="0" hangingPunct="1"/>
          <a:r>
            <a:rPr lang="fr-FR" sz="1100" b="0" i="0" baseline="0">
              <a:solidFill>
                <a:schemeClr val="dk1"/>
              </a:solidFill>
              <a:effectLst/>
              <a:latin typeface="+mn-lt"/>
              <a:ea typeface="+mn-ea"/>
              <a:cs typeface="+mn-cs"/>
            </a:rPr>
            <a:t>En région et dans tous les départements, </a:t>
          </a:r>
          <a:r>
            <a:rPr lang="fr-FR" sz="1100" b="1" i="0" baseline="0">
              <a:solidFill>
                <a:schemeClr val="dk1"/>
              </a:solidFill>
              <a:effectLst/>
              <a:latin typeface="+mn-lt"/>
              <a:ea typeface="+mn-ea"/>
              <a:cs typeface="+mn-cs"/>
            </a:rPr>
            <a:t>la majorité des établissements employeurs relèvent du secteur tertiaire marchand </a:t>
          </a:r>
          <a:r>
            <a:rPr lang="fr-FR" sz="1100" b="0" i="0" baseline="0">
              <a:solidFill>
                <a:schemeClr val="dk1"/>
              </a:solidFill>
              <a:effectLst/>
              <a:latin typeface="+mn-lt"/>
              <a:ea typeface="+mn-ea"/>
              <a:cs typeface="+mn-cs"/>
            </a:rPr>
            <a:t>(commerce, transports et services divers). La part de ce secteur dans le tissu économique local varie de 61 % dans les </a:t>
          </a:r>
          <a:r>
            <a:rPr lang="fr-FR" sz="1100" baseline="0">
              <a:solidFill>
                <a:schemeClr val="dk1"/>
              </a:solidFill>
              <a:effectLst/>
              <a:latin typeface="+mn-lt"/>
              <a:ea typeface="+mn-ea"/>
              <a:cs typeface="+mn-cs"/>
            </a:rPr>
            <a:t>Alpes-de-Haute-Provence à 73 % dans les Alpes-Maritimes (69 % en region). </a:t>
          </a:r>
        </a:p>
        <a:p>
          <a:pPr eaLnBrk="1" fontAlgn="auto" latinLnBrk="0" hangingPunct="1"/>
          <a:r>
            <a:rPr lang="fr-FR" sz="1100" b="1" i="0" baseline="0">
              <a:solidFill>
                <a:schemeClr val="dk1"/>
              </a:solidFill>
              <a:effectLst/>
              <a:latin typeface="+mn-lt"/>
              <a:ea typeface="+mn-ea"/>
              <a:cs typeface="+mn-cs"/>
            </a:rPr>
            <a:t>Quant aux emplois, ils sont mieux répartis dans les différents pans de l'économie</a:t>
          </a:r>
          <a:r>
            <a:rPr lang="fr-FR" sz="1100" b="0" i="0" baseline="0">
              <a:solidFill>
                <a:schemeClr val="dk1"/>
              </a:solidFill>
              <a:effectLst/>
              <a:latin typeface="+mn-lt"/>
              <a:ea typeface="+mn-ea"/>
              <a:cs typeface="+mn-cs"/>
            </a:rPr>
            <a:t>. Le secteur tertiaire marchand représente 50 % de l'emploi régional, le tertiaire non marchand (Administration publique, enseignement, santé humaine et action sociale) 33 %, l'industrie 8 %, la construction 7 % et l'agriculture 1 %. </a:t>
          </a:r>
          <a:r>
            <a:rPr lang="fr-FR" sz="1100" b="1" i="0" baseline="0">
              <a:solidFill>
                <a:schemeClr val="dk1"/>
              </a:solidFill>
              <a:effectLst/>
              <a:latin typeface="+mn-lt"/>
              <a:ea typeface="+mn-ea"/>
              <a:cs typeface="+mn-cs"/>
            </a:rPr>
            <a:t>La structuration sectorielle des emplois différe toutefois d'un département à l'autre </a:t>
          </a:r>
          <a:r>
            <a:rPr lang="fr-FR" sz="1100" b="0" i="0" baseline="0">
              <a:solidFill>
                <a:schemeClr val="dk1"/>
              </a:solidFill>
              <a:effectLst/>
              <a:latin typeface="+mn-lt"/>
              <a:ea typeface="+mn-ea"/>
              <a:cs typeface="+mn-cs"/>
            </a:rPr>
            <a:t>: par exemple, la part du secteur tertiaire non marchand dans l'emploi varie de 31 % dans le Vaucluse ou les Alpes-Maritimes à 40 % dans les Hautes-Alpes.</a:t>
          </a:r>
        </a:p>
      </xdr:txBody>
    </xdr:sp>
    <xdr:clientData/>
  </xdr:twoCellAnchor>
  <xdr:twoCellAnchor>
    <xdr:from>
      <xdr:col>0</xdr:col>
      <xdr:colOff>0</xdr:colOff>
      <xdr:row>70</xdr:row>
      <xdr:rowOff>0</xdr:rowOff>
    </xdr:from>
    <xdr:to>
      <xdr:col>6</xdr:col>
      <xdr:colOff>749300</xdr:colOff>
      <xdr:row>71</xdr:row>
      <xdr:rowOff>180976</xdr:rowOff>
    </xdr:to>
    <xdr:sp macro="" textlink="">
      <xdr:nvSpPr>
        <xdr:cNvPr id="15" name="ZoneTexte 14">
          <a:extLst>
            <a:ext uri="{FF2B5EF4-FFF2-40B4-BE49-F238E27FC236}">
              <a16:creationId xmlns:a16="http://schemas.microsoft.com/office/drawing/2014/main" id="{36A37291-EFE2-4B55-84B8-BD5E9A71652E}"/>
            </a:ext>
          </a:extLst>
        </xdr:cNvPr>
        <xdr:cNvSpPr txBox="1"/>
      </xdr:nvSpPr>
      <xdr:spPr>
        <a:xfrm>
          <a:off x="0" y="12799786"/>
          <a:ext cx="10165443" cy="3624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135</a:t>
          </a:r>
          <a:r>
            <a:rPr lang="fr-FR" sz="1100" b="1" baseline="0"/>
            <a:t>. Répartition </a:t>
          </a:r>
          <a:r>
            <a:rPr lang="fr-FR" sz="1100" b="1" baseline="0">
              <a:solidFill>
                <a:schemeClr val="dk1"/>
              </a:solidFill>
              <a:effectLst/>
              <a:latin typeface="+mn-lt"/>
              <a:ea typeface="+mn-ea"/>
              <a:cs typeface="+mn-cs"/>
            </a:rPr>
            <a:t>des emplois par </a:t>
          </a:r>
          <a:r>
            <a:rPr lang="fr-FR" sz="1100" b="1" baseline="0"/>
            <a:t>grands secteurs d'activité </a:t>
          </a:r>
          <a:endParaRPr lang="fr-FR" sz="1100" b="1"/>
        </a:p>
      </xdr:txBody>
    </xdr:sp>
    <xdr:clientData/>
  </xdr:twoCellAnchor>
  <xdr:twoCellAnchor>
    <xdr:from>
      <xdr:col>0</xdr:col>
      <xdr:colOff>0</xdr:colOff>
      <xdr:row>83</xdr:row>
      <xdr:rowOff>0</xdr:rowOff>
    </xdr:from>
    <xdr:to>
      <xdr:col>7</xdr:col>
      <xdr:colOff>6350</xdr:colOff>
      <xdr:row>86</xdr:row>
      <xdr:rowOff>157390</xdr:rowOff>
    </xdr:to>
    <xdr:sp macro="" textlink="">
      <xdr:nvSpPr>
        <xdr:cNvPr id="16" name="ZoneTexte 15">
          <a:extLst>
            <a:ext uri="{FF2B5EF4-FFF2-40B4-BE49-F238E27FC236}">
              <a16:creationId xmlns:a16="http://schemas.microsoft.com/office/drawing/2014/main" id="{30583641-FA03-433D-B881-CBC018C2164F}"/>
            </a:ext>
          </a:extLst>
        </xdr:cNvPr>
        <xdr:cNvSpPr txBox="1"/>
      </xdr:nvSpPr>
      <xdr:spPr>
        <a:xfrm>
          <a:off x="0" y="15530286"/>
          <a:ext cx="10184493" cy="701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0"/>
            <a:t>Source</a:t>
          </a:r>
          <a:r>
            <a:rPr lang="fr-FR" sz="1100" b="0" baseline="0"/>
            <a:t> : Insee - Estimations d'emploi, 2020 - Traitement Carif-Oref </a:t>
          </a:r>
          <a:r>
            <a:rPr lang="fr-FR" sz="1100" b="0" baseline="0">
              <a:solidFill>
                <a:sysClr val="windowText" lastClr="000000"/>
              </a:solidFill>
              <a:effectLst/>
              <a:latin typeface="+mn-lt"/>
              <a:ea typeface="+mn-ea"/>
              <a:cs typeface="+mn-cs"/>
            </a:rPr>
            <a:t>Provence - Alpes - Côte d'Azur</a:t>
          </a:r>
          <a:r>
            <a:rPr lang="fr-FR" sz="1100" b="0" baseline="0">
              <a:solidFill>
                <a:sysClr val="windowText" lastClr="000000"/>
              </a:solidFill>
            </a:rPr>
            <a:t>.</a:t>
          </a:r>
        </a:p>
        <a:p>
          <a:r>
            <a:rPr lang="fr-FR" sz="1100" b="0" i="0" u="none" strike="noStrike">
              <a:solidFill>
                <a:schemeClr val="dk1"/>
              </a:solidFill>
              <a:effectLst/>
              <a:latin typeface="+mn-lt"/>
              <a:ea typeface="+mn-ea"/>
              <a:cs typeface="+mn-cs"/>
            </a:rPr>
            <a:t>Champ : France (hors Mayotte), personnes de 15 ans et plus</a:t>
          </a:r>
          <a:r>
            <a:rPr lang="fr-FR"/>
            <a:t> ; Emploi en fin d'année ;</a:t>
          </a:r>
          <a:r>
            <a:rPr lang="fr-FR" baseline="0"/>
            <a:t> </a:t>
          </a:r>
          <a:r>
            <a:rPr lang="fr-FR" sz="1100" b="0" i="0" u="none" strike="noStrike">
              <a:solidFill>
                <a:schemeClr val="dk1"/>
              </a:solidFill>
              <a:effectLst/>
              <a:latin typeface="+mn-lt"/>
              <a:ea typeface="+mn-ea"/>
              <a:cs typeface="+mn-cs"/>
            </a:rPr>
            <a:t>données provisoires</a:t>
          </a:r>
          <a:r>
            <a:rPr lang="fr-FR"/>
            <a:t> (</a:t>
          </a:r>
          <a:r>
            <a:rPr lang="fr-FR" i="1"/>
            <a:t>https://www.insee.fr/fr/statistiques/6437969?sommaire=4981513</a:t>
          </a:r>
          <a:r>
            <a:rPr lang="fr-FR"/>
            <a:t>)</a:t>
          </a:r>
          <a:endParaRPr lang="fr-FR" sz="1100" b="0" baseline="0"/>
        </a:p>
        <a:p>
          <a:r>
            <a:rPr lang="fr-FR" sz="1100" b="0"/>
            <a:t>Lecture : </a:t>
          </a:r>
          <a:r>
            <a:rPr lang="fr-FR" sz="1100" b="0">
              <a:solidFill>
                <a:schemeClr val="dk1"/>
              </a:solidFill>
              <a:effectLst/>
              <a:latin typeface="+mn-lt"/>
              <a:ea typeface="+mn-ea"/>
              <a:cs typeface="+mn-cs"/>
            </a:rPr>
            <a:t>l</a:t>
          </a:r>
          <a:r>
            <a:rPr lang="fr-FR" sz="1100" b="0" baseline="0">
              <a:solidFill>
                <a:schemeClr val="dk1"/>
              </a:solidFill>
              <a:effectLst/>
              <a:latin typeface="+mn-lt"/>
              <a:ea typeface="+mn-ea"/>
              <a:cs typeface="+mn-cs"/>
            </a:rPr>
            <a:t>'agriculture concentre 5 % des emplois présents sur le territoire des Alpes-de-Haute-Provence (1 % en région). </a:t>
          </a:r>
          <a:endParaRPr lang="fr-FR" sz="1100" b="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76199</xdr:colOff>
      <xdr:row>0</xdr:row>
      <xdr:rowOff>47626</xdr:rowOff>
    </xdr:from>
    <xdr:to>
      <xdr:col>10</xdr:col>
      <xdr:colOff>956848</xdr:colOff>
      <xdr:row>2</xdr:row>
      <xdr:rowOff>60891</xdr:rowOff>
    </xdr:to>
    <xdr:sp macro="" textlink="">
      <xdr:nvSpPr>
        <xdr:cNvPr id="2" name="ZoneTexte 1">
          <a:extLst>
            <a:ext uri="{FF2B5EF4-FFF2-40B4-BE49-F238E27FC236}">
              <a16:creationId xmlns:a16="http://schemas.microsoft.com/office/drawing/2014/main" id="{6DEAD147-8606-484E-921F-74C11A38EE2E}"/>
            </a:ext>
          </a:extLst>
        </xdr:cNvPr>
        <xdr:cNvSpPr txBox="1"/>
      </xdr:nvSpPr>
      <xdr:spPr>
        <a:xfrm>
          <a:off x="76199" y="47626"/>
          <a:ext cx="11919211" cy="3786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chemeClr val="dk1"/>
              </a:solidFill>
              <a:effectLst/>
              <a:latin typeface="+mn-lt"/>
              <a:ea typeface="+mn-ea"/>
              <a:cs typeface="+mn-cs"/>
            </a:rPr>
            <a:t>14. </a:t>
          </a:r>
          <a:r>
            <a:rPr lang="fr-FR" sz="1200" b="1">
              <a:solidFill>
                <a:schemeClr val="dk1"/>
              </a:solidFill>
              <a:effectLst/>
              <a:latin typeface="+mn-lt"/>
              <a:ea typeface="+mn-ea"/>
              <a:cs typeface="+mn-cs"/>
            </a:rPr>
            <a:t>L'emploi dans la</a:t>
          </a:r>
          <a:r>
            <a:rPr lang="fr-FR" sz="1200" b="1" baseline="0">
              <a:solidFill>
                <a:schemeClr val="dk1"/>
              </a:solidFill>
              <a:effectLst/>
              <a:latin typeface="+mn-lt"/>
              <a:ea typeface="+mn-ea"/>
              <a:cs typeface="+mn-cs"/>
            </a:rPr>
            <a:t> fonction publique et caractéristiques des agents en région et dans les départements</a:t>
          </a:r>
          <a:endParaRPr lang="fr-FR" sz="1200">
            <a:effectLst/>
          </a:endParaRPr>
        </a:p>
      </xdr:txBody>
    </xdr:sp>
    <xdr:clientData/>
  </xdr:twoCellAnchor>
  <xdr:twoCellAnchor>
    <xdr:from>
      <xdr:col>0</xdr:col>
      <xdr:colOff>0</xdr:colOff>
      <xdr:row>2</xdr:row>
      <xdr:rowOff>152400</xdr:rowOff>
    </xdr:from>
    <xdr:to>
      <xdr:col>10</xdr:col>
      <xdr:colOff>948150</xdr:colOff>
      <xdr:row>4</xdr:row>
      <xdr:rowOff>147877</xdr:rowOff>
    </xdr:to>
    <xdr:sp macro="" textlink="">
      <xdr:nvSpPr>
        <xdr:cNvPr id="3" name="ZoneTexte 2">
          <a:extLst>
            <a:ext uri="{FF2B5EF4-FFF2-40B4-BE49-F238E27FC236}">
              <a16:creationId xmlns:a16="http://schemas.microsoft.com/office/drawing/2014/main" id="{FFE0FFC7-C359-4DC7-9C1F-6062E2B0E338}"/>
            </a:ext>
          </a:extLst>
        </xdr:cNvPr>
        <xdr:cNvSpPr txBox="1"/>
      </xdr:nvSpPr>
      <xdr:spPr>
        <a:xfrm>
          <a:off x="0" y="517742"/>
          <a:ext cx="11986712" cy="360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141.</a:t>
          </a:r>
          <a:r>
            <a:rPr lang="fr-FR" sz="1100" b="1" baseline="0"/>
            <a:t> Nombre </a:t>
          </a:r>
          <a:r>
            <a:rPr lang="fr-FR" sz="1100" b="1" baseline="0">
              <a:solidFill>
                <a:schemeClr val="dk1"/>
              </a:solidFill>
              <a:effectLst/>
              <a:latin typeface="+mn-lt"/>
              <a:ea typeface="+mn-ea"/>
              <a:cs typeface="+mn-cs"/>
            </a:rPr>
            <a:t>et évolution </a:t>
          </a:r>
          <a:r>
            <a:rPr lang="fr-FR" sz="1100" b="1" baseline="0"/>
            <a:t>des actifs en emploi dans la fonction publique </a:t>
          </a:r>
          <a:endParaRPr lang="fr-FR" sz="1100" b="1"/>
        </a:p>
      </xdr:txBody>
    </xdr:sp>
    <xdr:clientData/>
  </xdr:twoCellAnchor>
  <xdr:twoCellAnchor>
    <xdr:from>
      <xdr:col>0</xdr:col>
      <xdr:colOff>28574</xdr:colOff>
      <xdr:row>14</xdr:row>
      <xdr:rowOff>104775</xdr:rowOff>
    </xdr:from>
    <xdr:to>
      <xdr:col>11</xdr:col>
      <xdr:colOff>-1</xdr:colOff>
      <xdr:row>19</xdr:row>
      <xdr:rowOff>28575</xdr:rowOff>
    </xdr:to>
    <xdr:sp macro="" textlink="">
      <xdr:nvSpPr>
        <xdr:cNvPr id="4" name="ZoneTexte 3">
          <a:extLst>
            <a:ext uri="{FF2B5EF4-FFF2-40B4-BE49-F238E27FC236}">
              <a16:creationId xmlns:a16="http://schemas.microsoft.com/office/drawing/2014/main" id="{036979A2-9794-44C2-90BC-B8A900B729F5}"/>
            </a:ext>
          </a:extLst>
        </xdr:cNvPr>
        <xdr:cNvSpPr txBox="1"/>
      </xdr:nvSpPr>
      <xdr:spPr>
        <a:xfrm>
          <a:off x="28574" y="2662172"/>
          <a:ext cx="11975535" cy="8371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0" i="0" u="none" strike="noStrike">
              <a:solidFill>
                <a:sysClr val="windowText" lastClr="000000"/>
              </a:solidFill>
              <a:effectLst/>
              <a:latin typeface="+mn-lt"/>
              <a:ea typeface="+mn-ea"/>
              <a:cs typeface="+mn-cs"/>
            </a:rPr>
            <a:t>Source : Insee,</a:t>
          </a:r>
          <a:r>
            <a:rPr lang="fr-FR" sz="1100" b="0" i="0" u="none" strike="noStrike" baseline="0">
              <a:solidFill>
                <a:sysClr val="windowText" lastClr="000000"/>
              </a:solidFill>
              <a:effectLst/>
              <a:latin typeface="+mn-lt"/>
              <a:ea typeface="+mn-ea"/>
              <a:cs typeface="+mn-cs"/>
            </a:rPr>
            <a:t> Siasp - </a:t>
          </a:r>
          <a:r>
            <a:rPr lang="fr-FR" sz="1100" b="0" i="0" u="none" strike="noStrike">
              <a:solidFill>
                <a:sysClr val="windowText" lastClr="000000"/>
              </a:solidFill>
              <a:effectLst/>
              <a:latin typeface="+mn-lt"/>
              <a:ea typeface="+mn-ea"/>
              <a:cs typeface="+mn-cs"/>
            </a:rPr>
            <a:t>Traitement DGAFP,</a:t>
          </a:r>
          <a:r>
            <a:rPr lang="fr-FR" sz="1100" b="0" i="0" u="none" strike="noStrike" baseline="0">
              <a:solidFill>
                <a:sysClr val="windowText" lastClr="000000"/>
              </a:solidFill>
              <a:effectLst/>
              <a:latin typeface="+mn-lt"/>
              <a:ea typeface="+mn-ea"/>
              <a:cs typeface="+mn-cs"/>
            </a:rPr>
            <a:t> </a:t>
          </a:r>
          <a:r>
            <a:rPr lang="fr-FR" sz="1100" b="0" i="0" u="none" strike="noStrike">
              <a:solidFill>
                <a:sysClr val="windowText" lastClr="000000"/>
              </a:solidFill>
              <a:effectLst/>
              <a:latin typeface="+mn-lt"/>
              <a:ea typeface="+mn-ea"/>
              <a:cs typeface="+mn-cs"/>
            </a:rPr>
            <a:t>SDessi</a:t>
          </a:r>
          <a:r>
            <a:rPr lang="fr-FR" sz="1100" b="0" i="0" u="none" strike="noStrike" baseline="0">
              <a:solidFill>
                <a:sysClr val="windowText" lastClr="000000"/>
              </a:solidFill>
              <a:effectLst/>
              <a:latin typeface="+mn-lt"/>
              <a:ea typeface="+mn-ea"/>
              <a:cs typeface="+mn-cs"/>
            </a:rPr>
            <a:t> ; </a:t>
          </a:r>
          <a:r>
            <a:rPr lang="fr-FR" sz="1100" b="0" i="0" u="none" strike="noStrike">
              <a:solidFill>
                <a:sysClr val="windowText" lastClr="000000"/>
              </a:solidFill>
              <a:effectLst/>
              <a:latin typeface="+mn-lt"/>
              <a:ea typeface="+mn-ea"/>
              <a:cs typeface="+mn-cs"/>
            </a:rPr>
            <a:t>Carif-Oref </a:t>
          </a:r>
          <a:r>
            <a:rPr lang="fr-FR" sz="1100" b="0" baseline="0">
              <a:solidFill>
                <a:sysClr val="windowText" lastClr="000000"/>
              </a:solidFill>
              <a:effectLst/>
              <a:latin typeface="+mn-lt"/>
              <a:ea typeface="+mn-ea"/>
              <a:cs typeface="+mn-cs"/>
            </a:rPr>
            <a:t>Provence - Alpes - Côte d'Azur</a:t>
          </a:r>
          <a:r>
            <a:rPr lang="fr-FR" sz="1100" b="0" i="0" u="none" strike="noStrike">
              <a:solidFill>
                <a:sysClr val="windowText" lastClr="000000"/>
              </a:solidFill>
              <a:effectLst/>
              <a:latin typeface="+mn-lt"/>
              <a:ea typeface="+mn-ea"/>
              <a:cs typeface="+mn-cs"/>
            </a:rPr>
            <a:t>. </a:t>
          </a:r>
        </a:p>
        <a:p>
          <a:r>
            <a:rPr lang="fr-FR" sz="1100" b="0" i="0" u="none" strike="noStrike">
              <a:solidFill>
                <a:schemeClr val="dk1"/>
              </a:solidFill>
              <a:effectLst/>
              <a:latin typeface="+mn-lt"/>
              <a:ea typeface="+mn-ea"/>
              <a:cs typeface="+mn-cs"/>
            </a:rPr>
            <a:t>Champ : emplois principaux, agents civils, situés en France métropolitaine, hors bénéficiaires de contrats aidés</a:t>
          </a:r>
          <a:r>
            <a:rPr lang="fr-FR" sz="1100" b="0" i="0" u="none" strike="noStrike" baseline="0">
              <a:solidFill>
                <a:schemeClr val="dk1"/>
              </a:solidFill>
              <a:effectLst/>
              <a:latin typeface="+mn-lt"/>
              <a:ea typeface="+mn-ea"/>
              <a:cs typeface="+mn-cs"/>
            </a:rPr>
            <a:t> au 31 décembre.</a:t>
          </a:r>
          <a:endParaRPr lang="fr-FR" sz="1100" b="0" i="0" u="none" strike="noStrike">
            <a:solidFill>
              <a:srgbClr val="FF0000"/>
            </a:solidFill>
            <a:effectLst/>
            <a:latin typeface="+mn-lt"/>
            <a:ea typeface="+mn-ea"/>
            <a:cs typeface="+mn-cs"/>
          </a:endParaRPr>
        </a:p>
        <a:p>
          <a:r>
            <a:rPr lang="fr-FR" sz="1100" b="0" i="1" u="none" strike="noStrike">
              <a:solidFill>
                <a:schemeClr val="dk1"/>
              </a:solidFill>
              <a:effectLst/>
              <a:latin typeface="+mn-lt"/>
              <a:ea typeface="+mn-ea"/>
              <a:cs typeface="+mn-cs"/>
            </a:rPr>
            <a:t>Précaution : les effectifs des militaires ne sont</a:t>
          </a:r>
          <a:r>
            <a:rPr lang="fr-FR" sz="1100" b="0" i="1" u="none" strike="noStrike" baseline="0">
              <a:solidFill>
                <a:schemeClr val="dk1"/>
              </a:solidFill>
              <a:effectLst/>
              <a:latin typeface="+mn-lt"/>
              <a:ea typeface="+mn-ea"/>
              <a:cs typeface="+mn-cs"/>
            </a:rPr>
            <a:t> pas localisables.</a:t>
          </a:r>
        </a:p>
        <a:p>
          <a:r>
            <a:rPr lang="fr-FR" sz="1100" i="0"/>
            <a:t>Lecture : au 31 décembre</a:t>
          </a:r>
          <a:r>
            <a:rPr lang="fr-FR" sz="1100" i="0" baseline="0"/>
            <a:t> 2019, l</a:t>
          </a:r>
          <a:r>
            <a:rPr lang="fr-FR" sz="1100" i="0"/>
            <a:t>es</a:t>
          </a:r>
          <a:r>
            <a:rPr lang="fr-FR" sz="1100" i="0" baseline="0"/>
            <a:t> Alpes-de-Haute-Provence comptent 13 571 actifs en emploi dans les trois fonctions publiques (territoriale, d'État, hospitalière).</a:t>
          </a:r>
          <a:endParaRPr lang="fr-FR" sz="1100" i="0"/>
        </a:p>
      </xdr:txBody>
    </xdr:sp>
    <xdr:clientData/>
  </xdr:twoCellAnchor>
  <xdr:twoCellAnchor>
    <xdr:from>
      <xdr:col>0</xdr:col>
      <xdr:colOff>9525</xdr:colOff>
      <xdr:row>19</xdr:row>
      <xdr:rowOff>123823</xdr:rowOff>
    </xdr:from>
    <xdr:to>
      <xdr:col>10</xdr:col>
      <xdr:colOff>948151</xdr:colOff>
      <xdr:row>21</xdr:row>
      <xdr:rowOff>60889</xdr:rowOff>
    </xdr:to>
    <xdr:sp macro="" textlink="">
      <xdr:nvSpPr>
        <xdr:cNvPr id="5" name="ZoneTexte 4">
          <a:extLst>
            <a:ext uri="{FF2B5EF4-FFF2-40B4-BE49-F238E27FC236}">
              <a16:creationId xmlns:a16="http://schemas.microsoft.com/office/drawing/2014/main" id="{0E09BCFC-0C76-4399-B588-84AF0C90108E}"/>
            </a:ext>
          </a:extLst>
        </xdr:cNvPr>
        <xdr:cNvSpPr txBox="1"/>
      </xdr:nvSpPr>
      <xdr:spPr>
        <a:xfrm>
          <a:off x="9525" y="3594576"/>
          <a:ext cx="12481708" cy="3024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141a</a:t>
          </a:r>
          <a:r>
            <a:rPr lang="fr-FR" sz="1100" b="1">
              <a:solidFill>
                <a:schemeClr val="dk1"/>
              </a:solidFill>
              <a:effectLst/>
              <a:latin typeface="+mn-lt"/>
              <a:ea typeface="+mn-ea"/>
              <a:cs typeface="+mn-cs"/>
            </a:rPr>
            <a:t>.</a:t>
          </a:r>
          <a:r>
            <a:rPr lang="fr-FR" sz="1100" b="1" baseline="0">
              <a:solidFill>
                <a:schemeClr val="dk1"/>
              </a:solidFill>
              <a:effectLst/>
              <a:latin typeface="+mn-lt"/>
              <a:ea typeface="+mn-ea"/>
              <a:cs typeface="+mn-cs"/>
            </a:rPr>
            <a:t> Nombre et évolution des </a:t>
          </a:r>
          <a:r>
            <a:rPr lang="fr-FR" sz="1100" b="1" baseline="0"/>
            <a:t>actifs en emploi dans la </a:t>
          </a:r>
          <a:r>
            <a:rPr lang="fr-FR" sz="1100" b="1" baseline="0">
              <a:solidFill>
                <a:schemeClr val="accent1"/>
              </a:solidFill>
            </a:rPr>
            <a:t>fonction publique d'État</a:t>
          </a:r>
          <a:endParaRPr lang="fr-FR" sz="1100" b="1">
            <a:solidFill>
              <a:schemeClr val="accent1"/>
            </a:solidFill>
          </a:endParaRPr>
        </a:p>
      </xdr:txBody>
    </xdr:sp>
    <xdr:clientData/>
  </xdr:twoCellAnchor>
  <xdr:twoCellAnchor>
    <xdr:from>
      <xdr:col>0</xdr:col>
      <xdr:colOff>0</xdr:colOff>
      <xdr:row>31</xdr:row>
      <xdr:rowOff>114301</xdr:rowOff>
    </xdr:from>
    <xdr:to>
      <xdr:col>11</xdr:col>
      <xdr:colOff>8698</xdr:colOff>
      <xdr:row>36</xdr:row>
      <xdr:rowOff>57151</xdr:rowOff>
    </xdr:to>
    <xdr:sp macro="" textlink="">
      <xdr:nvSpPr>
        <xdr:cNvPr id="6" name="ZoneTexte 5">
          <a:extLst>
            <a:ext uri="{FF2B5EF4-FFF2-40B4-BE49-F238E27FC236}">
              <a16:creationId xmlns:a16="http://schemas.microsoft.com/office/drawing/2014/main" id="{A4CDC911-9125-4D18-BA0B-A6E689AFB962}"/>
            </a:ext>
          </a:extLst>
        </xdr:cNvPr>
        <xdr:cNvSpPr txBox="1"/>
      </xdr:nvSpPr>
      <xdr:spPr>
        <a:xfrm>
          <a:off x="0" y="5777109"/>
          <a:ext cx="12517328" cy="8562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0" i="0">
              <a:solidFill>
                <a:schemeClr val="dk1"/>
              </a:solidFill>
              <a:effectLst/>
              <a:latin typeface="+mn-lt"/>
              <a:ea typeface="+mn-ea"/>
              <a:cs typeface="+mn-cs"/>
            </a:rPr>
            <a:t>Source : Insee,</a:t>
          </a:r>
          <a:r>
            <a:rPr lang="fr-FR" sz="1100" b="0" i="0" baseline="0">
              <a:solidFill>
                <a:schemeClr val="dk1"/>
              </a:solidFill>
              <a:effectLst/>
              <a:latin typeface="+mn-lt"/>
              <a:ea typeface="+mn-ea"/>
              <a:cs typeface="+mn-cs"/>
            </a:rPr>
            <a:t> Siasp - </a:t>
          </a:r>
          <a:r>
            <a:rPr lang="fr-FR" sz="1100" b="0" i="0">
              <a:solidFill>
                <a:schemeClr val="dk1"/>
              </a:solidFill>
              <a:effectLst/>
              <a:latin typeface="+mn-lt"/>
              <a:ea typeface="+mn-ea"/>
              <a:cs typeface="+mn-cs"/>
            </a:rPr>
            <a:t>Traitement DGAFP,</a:t>
          </a:r>
          <a:r>
            <a:rPr lang="fr-FR" sz="1100" b="0" i="0" baseline="0">
              <a:solidFill>
                <a:schemeClr val="dk1"/>
              </a:solidFill>
              <a:effectLst/>
              <a:latin typeface="+mn-lt"/>
              <a:ea typeface="+mn-ea"/>
              <a:cs typeface="+mn-cs"/>
            </a:rPr>
            <a:t> </a:t>
          </a:r>
          <a:r>
            <a:rPr lang="fr-FR" sz="1100" b="0" i="0">
              <a:solidFill>
                <a:schemeClr val="dk1"/>
              </a:solidFill>
              <a:effectLst/>
              <a:latin typeface="+mn-lt"/>
              <a:ea typeface="+mn-ea"/>
              <a:cs typeface="+mn-cs"/>
            </a:rPr>
            <a:t>SDessi</a:t>
          </a:r>
          <a:r>
            <a:rPr lang="fr-FR" sz="1100" b="0" i="0" baseline="0">
              <a:solidFill>
                <a:schemeClr val="dk1"/>
              </a:solidFill>
              <a:effectLst/>
              <a:latin typeface="+mn-lt"/>
              <a:ea typeface="+mn-ea"/>
              <a:cs typeface="+mn-cs"/>
            </a:rPr>
            <a:t> ; </a:t>
          </a:r>
          <a:r>
            <a:rPr lang="fr-FR" sz="1100" b="0" i="0">
              <a:solidFill>
                <a:schemeClr val="dk1"/>
              </a:solidFill>
              <a:effectLst/>
              <a:latin typeface="+mn-lt"/>
              <a:ea typeface="+mn-ea"/>
              <a:cs typeface="+mn-cs"/>
            </a:rPr>
            <a:t>Carif-Oref </a:t>
          </a:r>
          <a:r>
            <a:rPr lang="fr-FR" sz="1100" b="0" baseline="0">
              <a:solidFill>
                <a:schemeClr val="dk1"/>
              </a:solidFill>
              <a:effectLst/>
              <a:latin typeface="+mn-lt"/>
              <a:ea typeface="+mn-ea"/>
              <a:cs typeface="+mn-cs"/>
            </a:rPr>
            <a:t>Provence - Alpes - Côte d'Azur</a:t>
          </a:r>
          <a:r>
            <a:rPr lang="fr-FR" sz="1100" b="0" i="0">
              <a:solidFill>
                <a:schemeClr val="dk1"/>
              </a:solidFill>
              <a:effectLst/>
              <a:latin typeface="+mn-lt"/>
              <a:ea typeface="+mn-ea"/>
              <a:cs typeface="+mn-cs"/>
            </a:rPr>
            <a:t>. </a:t>
          </a:r>
          <a:endParaRPr lang="fr-FR">
            <a:effectLst/>
          </a:endParaRPr>
        </a:p>
        <a:p>
          <a:r>
            <a:rPr lang="fr-FR" sz="1100" b="0" i="0" u="none" strike="noStrike">
              <a:solidFill>
                <a:schemeClr val="dk1"/>
              </a:solidFill>
              <a:effectLst/>
              <a:latin typeface="+mn-lt"/>
              <a:ea typeface="+mn-ea"/>
              <a:cs typeface="+mn-cs"/>
            </a:rPr>
            <a:t>Champ : emplois principaux, agents civils, situés en France métropolitaine, hors bénéficiaires de contrats aidés</a:t>
          </a:r>
          <a:r>
            <a:rPr lang="fr-FR" sz="1100" b="0" i="0" u="none" strike="noStrike" baseline="0">
              <a:solidFill>
                <a:schemeClr val="dk1"/>
              </a:solidFill>
              <a:effectLst/>
              <a:latin typeface="+mn-lt"/>
              <a:ea typeface="+mn-ea"/>
              <a:cs typeface="+mn-cs"/>
            </a:rPr>
            <a:t> au 31 décembre.</a:t>
          </a:r>
          <a:endParaRPr lang="fr-FR" sz="1100" b="0" i="0" u="none" strike="noStrike">
            <a:solidFill>
              <a:schemeClr val="dk1"/>
            </a:solidFill>
            <a:effectLst/>
            <a:latin typeface="+mn-lt"/>
            <a:ea typeface="+mn-ea"/>
            <a:cs typeface="+mn-cs"/>
          </a:endParaRPr>
        </a:p>
        <a:p>
          <a:r>
            <a:rPr lang="fr-FR" sz="1100" b="0" i="1" u="none" strike="noStrike">
              <a:solidFill>
                <a:schemeClr val="dk1"/>
              </a:solidFill>
              <a:effectLst/>
              <a:latin typeface="+mn-lt"/>
              <a:ea typeface="+mn-ea"/>
              <a:cs typeface="+mn-cs"/>
            </a:rPr>
            <a:t>Précaution : les effectifs des militaires ne sont</a:t>
          </a:r>
          <a:r>
            <a:rPr lang="fr-FR" sz="1100" b="0" i="1" u="none" strike="noStrike" baseline="0">
              <a:solidFill>
                <a:schemeClr val="dk1"/>
              </a:solidFill>
              <a:effectLst/>
              <a:latin typeface="+mn-lt"/>
              <a:ea typeface="+mn-ea"/>
              <a:cs typeface="+mn-cs"/>
            </a:rPr>
            <a:t> pas localisables.</a:t>
          </a:r>
        </a:p>
        <a:p>
          <a:pPr marL="0" marR="0" lvl="0" indent="0" defTabSz="914400" eaLnBrk="1" fontAlgn="auto" latinLnBrk="0" hangingPunct="1">
            <a:lnSpc>
              <a:spcPct val="100000"/>
            </a:lnSpc>
            <a:spcBef>
              <a:spcPts val="0"/>
            </a:spcBef>
            <a:spcAft>
              <a:spcPts val="0"/>
            </a:spcAft>
            <a:buClrTx/>
            <a:buSzTx/>
            <a:buFontTx/>
            <a:buNone/>
            <a:tabLst/>
            <a:defRPr/>
          </a:pPr>
          <a:r>
            <a:rPr lang="fr-FR" sz="1100" i="0">
              <a:solidFill>
                <a:schemeClr val="dk1"/>
              </a:solidFill>
              <a:effectLst/>
              <a:latin typeface="+mn-lt"/>
              <a:ea typeface="+mn-ea"/>
              <a:cs typeface="+mn-cs"/>
            </a:rPr>
            <a:t>Lecture : au 31 décembre</a:t>
          </a:r>
          <a:r>
            <a:rPr lang="fr-FR" sz="1100" i="0" baseline="0">
              <a:solidFill>
                <a:schemeClr val="dk1"/>
              </a:solidFill>
              <a:effectLst/>
              <a:latin typeface="+mn-lt"/>
              <a:ea typeface="+mn-ea"/>
              <a:cs typeface="+mn-cs"/>
            </a:rPr>
            <a:t> 2019, l</a:t>
          </a:r>
          <a:r>
            <a:rPr lang="fr-FR" sz="1100" i="0">
              <a:solidFill>
                <a:schemeClr val="dk1"/>
              </a:solidFill>
              <a:effectLst/>
              <a:latin typeface="+mn-lt"/>
              <a:ea typeface="+mn-ea"/>
              <a:cs typeface="+mn-cs"/>
            </a:rPr>
            <a:t>es</a:t>
          </a:r>
          <a:r>
            <a:rPr lang="fr-FR" sz="1100" i="0" baseline="0">
              <a:solidFill>
                <a:schemeClr val="dk1"/>
              </a:solidFill>
              <a:effectLst/>
              <a:latin typeface="+mn-lt"/>
              <a:ea typeface="+mn-ea"/>
              <a:cs typeface="+mn-cs"/>
            </a:rPr>
            <a:t> Alpes-de-Haute-Provence comptent 4 163 actifs en emploi dans la fonction publique d'État.</a:t>
          </a:r>
          <a:endParaRPr lang="fr-FR">
            <a:effectLst/>
          </a:endParaRPr>
        </a:p>
      </xdr:txBody>
    </xdr:sp>
    <xdr:clientData/>
  </xdr:twoCellAnchor>
  <xdr:twoCellAnchor>
    <xdr:from>
      <xdr:col>0</xdr:col>
      <xdr:colOff>0</xdr:colOff>
      <xdr:row>49</xdr:row>
      <xdr:rowOff>0</xdr:rowOff>
    </xdr:from>
    <xdr:to>
      <xdr:col>11</xdr:col>
      <xdr:colOff>0</xdr:colOff>
      <xdr:row>53</xdr:row>
      <xdr:rowOff>66675</xdr:rowOff>
    </xdr:to>
    <xdr:sp macro="" textlink="">
      <xdr:nvSpPr>
        <xdr:cNvPr id="7" name="ZoneTexte 6">
          <a:extLst>
            <a:ext uri="{FF2B5EF4-FFF2-40B4-BE49-F238E27FC236}">
              <a16:creationId xmlns:a16="http://schemas.microsoft.com/office/drawing/2014/main" id="{457BDD9E-ECDE-4D0D-A221-C5B12C877CB0}"/>
            </a:ext>
          </a:extLst>
        </xdr:cNvPr>
        <xdr:cNvSpPr txBox="1"/>
      </xdr:nvSpPr>
      <xdr:spPr>
        <a:xfrm>
          <a:off x="0" y="8950890"/>
          <a:ext cx="12508630" cy="797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0" i="0">
              <a:solidFill>
                <a:schemeClr val="dk1"/>
              </a:solidFill>
              <a:effectLst/>
              <a:latin typeface="+mn-lt"/>
              <a:ea typeface="+mn-ea"/>
              <a:cs typeface="+mn-cs"/>
            </a:rPr>
            <a:t>Source : Insee,</a:t>
          </a:r>
          <a:r>
            <a:rPr lang="fr-FR" sz="1100" b="0" i="0" baseline="0">
              <a:solidFill>
                <a:schemeClr val="dk1"/>
              </a:solidFill>
              <a:effectLst/>
              <a:latin typeface="+mn-lt"/>
              <a:ea typeface="+mn-ea"/>
              <a:cs typeface="+mn-cs"/>
            </a:rPr>
            <a:t> Siasp - </a:t>
          </a:r>
          <a:r>
            <a:rPr lang="fr-FR" sz="1100" b="0" i="0">
              <a:solidFill>
                <a:schemeClr val="dk1"/>
              </a:solidFill>
              <a:effectLst/>
              <a:latin typeface="+mn-lt"/>
              <a:ea typeface="+mn-ea"/>
              <a:cs typeface="+mn-cs"/>
            </a:rPr>
            <a:t>Traitement DGAFP,</a:t>
          </a:r>
          <a:r>
            <a:rPr lang="fr-FR" sz="1100" b="0" i="0" baseline="0">
              <a:solidFill>
                <a:schemeClr val="dk1"/>
              </a:solidFill>
              <a:effectLst/>
              <a:latin typeface="+mn-lt"/>
              <a:ea typeface="+mn-ea"/>
              <a:cs typeface="+mn-cs"/>
            </a:rPr>
            <a:t> </a:t>
          </a:r>
          <a:r>
            <a:rPr lang="fr-FR" sz="1100" b="0" i="0">
              <a:solidFill>
                <a:schemeClr val="dk1"/>
              </a:solidFill>
              <a:effectLst/>
              <a:latin typeface="+mn-lt"/>
              <a:ea typeface="+mn-ea"/>
              <a:cs typeface="+mn-cs"/>
            </a:rPr>
            <a:t>SDessi</a:t>
          </a:r>
          <a:r>
            <a:rPr lang="fr-FR" sz="1100" b="0" i="0" baseline="0">
              <a:solidFill>
                <a:schemeClr val="dk1"/>
              </a:solidFill>
              <a:effectLst/>
              <a:latin typeface="+mn-lt"/>
              <a:ea typeface="+mn-ea"/>
              <a:cs typeface="+mn-cs"/>
            </a:rPr>
            <a:t> ; </a:t>
          </a:r>
          <a:r>
            <a:rPr lang="fr-FR" sz="1100" b="0" i="0">
              <a:solidFill>
                <a:schemeClr val="dk1"/>
              </a:solidFill>
              <a:effectLst/>
              <a:latin typeface="+mn-lt"/>
              <a:ea typeface="+mn-ea"/>
              <a:cs typeface="+mn-cs"/>
            </a:rPr>
            <a:t>Carif-Oref </a:t>
          </a:r>
          <a:r>
            <a:rPr lang="fr-FR" sz="1100" b="0" baseline="0">
              <a:solidFill>
                <a:schemeClr val="dk1"/>
              </a:solidFill>
              <a:effectLst/>
              <a:latin typeface="+mn-lt"/>
              <a:ea typeface="+mn-ea"/>
              <a:cs typeface="+mn-cs"/>
            </a:rPr>
            <a:t>Provence - Alpes - Côte d'Azur</a:t>
          </a:r>
          <a:r>
            <a:rPr lang="fr-FR" sz="1100" b="0" i="0">
              <a:solidFill>
                <a:schemeClr val="dk1"/>
              </a:solidFill>
              <a:effectLst/>
              <a:latin typeface="+mn-lt"/>
              <a:ea typeface="+mn-ea"/>
              <a:cs typeface="+mn-cs"/>
            </a:rPr>
            <a:t>. </a:t>
          </a:r>
          <a:endParaRPr lang="fr-FR">
            <a:effectLst/>
          </a:endParaRPr>
        </a:p>
        <a:p>
          <a:r>
            <a:rPr lang="fr-FR" sz="1100" b="0" i="0" u="none" strike="noStrike">
              <a:solidFill>
                <a:schemeClr val="dk1"/>
              </a:solidFill>
              <a:effectLst/>
              <a:latin typeface="+mn-lt"/>
              <a:ea typeface="+mn-ea"/>
              <a:cs typeface="+mn-cs"/>
            </a:rPr>
            <a:t>Champ : emplois principaux, agents civils, situés en France métropolitaine, hors bénéficiaires de contrats aidés</a:t>
          </a:r>
          <a:r>
            <a:rPr lang="fr-FR" sz="1100" b="0" i="0" u="none" strike="noStrike" baseline="0">
              <a:solidFill>
                <a:schemeClr val="dk1"/>
              </a:solidFill>
              <a:effectLst/>
              <a:latin typeface="+mn-lt"/>
              <a:ea typeface="+mn-ea"/>
              <a:cs typeface="+mn-cs"/>
            </a:rPr>
            <a:t> au 31 décembre.</a:t>
          </a:r>
          <a:endParaRPr lang="fr-FR" sz="1100" b="0" i="0" u="none" strike="noStrike">
            <a:solidFill>
              <a:schemeClr val="dk1"/>
            </a:solidFill>
            <a:effectLst/>
            <a:latin typeface="+mn-lt"/>
            <a:ea typeface="+mn-ea"/>
            <a:cs typeface="+mn-cs"/>
          </a:endParaRPr>
        </a:p>
        <a:p>
          <a:r>
            <a:rPr lang="fr-FR" sz="1100" b="0" i="1" u="none" strike="noStrike">
              <a:solidFill>
                <a:schemeClr val="dk1"/>
              </a:solidFill>
              <a:effectLst/>
              <a:latin typeface="+mn-lt"/>
              <a:ea typeface="+mn-ea"/>
              <a:cs typeface="+mn-cs"/>
            </a:rPr>
            <a:t>Précaution : les effectifs des militaires ne sont</a:t>
          </a:r>
          <a:r>
            <a:rPr lang="fr-FR" sz="1100" b="0" i="1" u="none" strike="noStrike" baseline="0">
              <a:solidFill>
                <a:schemeClr val="dk1"/>
              </a:solidFill>
              <a:effectLst/>
              <a:latin typeface="+mn-lt"/>
              <a:ea typeface="+mn-ea"/>
              <a:cs typeface="+mn-cs"/>
            </a:rPr>
            <a:t> pas localisables.</a:t>
          </a:r>
        </a:p>
        <a:p>
          <a:pPr marL="0" marR="0" lvl="0" indent="0" defTabSz="914400" eaLnBrk="1" fontAlgn="auto" latinLnBrk="0" hangingPunct="1">
            <a:lnSpc>
              <a:spcPct val="100000"/>
            </a:lnSpc>
            <a:spcBef>
              <a:spcPts val="0"/>
            </a:spcBef>
            <a:spcAft>
              <a:spcPts val="0"/>
            </a:spcAft>
            <a:buClrTx/>
            <a:buSzTx/>
            <a:buFontTx/>
            <a:buNone/>
            <a:tabLst/>
            <a:defRPr/>
          </a:pPr>
          <a:r>
            <a:rPr lang="fr-FR" sz="1100" i="0">
              <a:solidFill>
                <a:schemeClr val="dk1"/>
              </a:solidFill>
              <a:effectLst/>
              <a:latin typeface="+mn-lt"/>
              <a:ea typeface="+mn-ea"/>
              <a:cs typeface="+mn-cs"/>
            </a:rPr>
            <a:t>Lecture : au 31 décembre</a:t>
          </a:r>
          <a:r>
            <a:rPr lang="fr-FR" sz="1100" i="0" baseline="0">
              <a:solidFill>
                <a:schemeClr val="dk1"/>
              </a:solidFill>
              <a:effectLst/>
              <a:latin typeface="+mn-lt"/>
              <a:ea typeface="+mn-ea"/>
              <a:cs typeface="+mn-cs"/>
            </a:rPr>
            <a:t> 2019, l</a:t>
          </a:r>
          <a:r>
            <a:rPr lang="fr-FR" sz="1100" i="0">
              <a:solidFill>
                <a:schemeClr val="dk1"/>
              </a:solidFill>
              <a:effectLst/>
              <a:latin typeface="+mn-lt"/>
              <a:ea typeface="+mn-ea"/>
              <a:cs typeface="+mn-cs"/>
            </a:rPr>
            <a:t>es</a:t>
          </a:r>
          <a:r>
            <a:rPr lang="fr-FR" sz="1100" i="0" baseline="0">
              <a:solidFill>
                <a:schemeClr val="dk1"/>
              </a:solidFill>
              <a:effectLst/>
              <a:latin typeface="+mn-lt"/>
              <a:ea typeface="+mn-ea"/>
              <a:cs typeface="+mn-cs"/>
            </a:rPr>
            <a:t> Alpes-de-Haute-Provence comptent 6 097 actifs en emploi dans la fonction publique territoriale.</a:t>
          </a:r>
          <a:endParaRPr lang="fr-FR">
            <a:effectLst/>
          </a:endParaRPr>
        </a:p>
        <a:p>
          <a:endParaRPr lang="fr-FR" sz="1100" i="0"/>
        </a:p>
      </xdr:txBody>
    </xdr:sp>
    <xdr:clientData/>
  </xdr:twoCellAnchor>
  <xdr:twoCellAnchor>
    <xdr:from>
      <xdr:col>0</xdr:col>
      <xdr:colOff>0</xdr:colOff>
      <xdr:row>37</xdr:row>
      <xdr:rowOff>0</xdr:rowOff>
    </xdr:from>
    <xdr:to>
      <xdr:col>11</xdr:col>
      <xdr:colOff>0</xdr:colOff>
      <xdr:row>38</xdr:row>
      <xdr:rowOff>113082</xdr:rowOff>
    </xdr:to>
    <xdr:sp macro="" textlink="">
      <xdr:nvSpPr>
        <xdr:cNvPr id="8" name="ZoneTexte 7">
          <a:extLst>
            <a:ext uri="{FF2B5EF4-FFF2-40B4-BE49-F238E27FC236}">
              <a16:creationId xmlns:a16="http://schemas.microsoft.com/office/drawing/2014/main" id="{DA99B52C-35EB-4D34-A459-5B319144F45B}"/>
            </a:ext>
          </a:extLst>
        </xdr:cNvPr>
        <xdr:cNvSpPr txBox="1"/>
      </xdr:nvSpPr>
      <xdr:spPr>
        <a:xfrm>
          <a:off x="0" y="6758836"/>
          <a:ext cx="12508630" cy="2957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141b</a:t>
          </a:r>
          <a:r>
            <a:rPr lang="fr-FR" sz="1100" b="1">
              <a:solidFill>
                <a:schemeClr val="dk1"/>
              </a:solidFill>
              <a:effectLst/>
              <a:latin typeface="+mn-lt"/>
              <a:ea typeface="+mn-ea"/>
              <a:cs typeface="+mn-cs"/>
            </a:rPr>
            <a:t>.</a:t>
          </a:r>
          <a:r>
            <a:rPr lang="fr-FR" sz="1100" b="1" baseline="0">
              <a:solidFill>
                <a:schemeClr val="dk1"/>
              </a:solidFill>
              <a:effectLst/>
              <a:latin typeface="+mn-lt"/>
              <a:ea typeface="+mn-ea"/>
              <a:cs typeface="+mn-cs"/>
            </a:rPr>
            <a:t> Nombre et évolution des </a:t>
          </a:r>
          <a:r>
            <a:rPr lang="fr-FR" sz="1100" b="1" baseline="0"/>
            <a:t>actifs en emploi dans la </a:t>
          </a:r>
          <a:r>
            <a:rPr lang="fr-FR" sz="1100" b="1" baseline="0">
              <a:solidFill>
                <a:schemeClr val="accent1"/>
              </a:solidFill>
            </a:rPr>
            <a:t>fonction publique territoriale</a:t>
          </a:r>
          <a:endParaRPr lang="fr-FR" sz="1100" b="1">
            <a:solidFill>
              <a:schemeClr val="accent1"/>
            </a:solidFill>
          </a:endParaRPr>
        </a:p>
      </xdr:txBody>
    </xdr:sp>
    <xdr:clientData/>
  </xdr:twoCellAnchor>
  <xdr:twoCellAnchor>
    <xdr:from>
      <xdr:col>0</xdr:col>
      <xdr:colOff>0</xdr:colOff>
      <xdr:row>66</xdr:row>
      <xdr:rowOff>0</xdr:rowOff>
    </xdr:from>
    <xdr:to>
      <xdr:col>11</xdr:col>
      <xdr:colOff>0</xdr:colOff>
      <xdr:row>70</xdr:row>
      <xdr:rowOff>66675</xdr:rowOff>
    </xdr:to>
    <xdr:sp macro="" textlink="">
      <xdr:nvSpPr>
        <xdr:cNvPr id="9" name="ZoneTexte 8">
          <a:extLst>
            <a:ext uri="{FF2B5EF4-FFF2-40B4-BE49-F238E27FC236}">
              <a16:creationId xmlns:a16="http://schemas.microsoft.com/office/drawing/2014/main" id="{087F8E75-5D58-4ADC-A8E5-BD987425B663}"/>
            </a:ext>
          </a:extLst>
        </xdr:cNvPr>
        <xdr:cNvSpPr txBox="1"/>
      </xdr:nvSpPr>
      <xdr:spPr>
        <a:xfrm>
          <a:off x="0" y="12056301"/>
          <a:ext cx="12508630" cy="797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0" i="0">
              <a:solidFill>
                <a:schemeClr val="dk1"/>
              </a:solidFill>
              <a:effectLst/>
              <a:latin typeface="+mn-lt"/>
              <a:ea typeface="+mn-ea"/>
              <a:cs typeface="+mn-cs"/>
            </a:rPr>
            <a:t>Source : Insee,</a:t>
          </a:r>
          <a:r>
            <a:rPr lang="fr-FR" sz="1100" b="0" i="0" baseline="0">
              <a:solidFill>
                <a:schemeClr val="dk1"/>
              </a:solidFill>
              <a:effectLst/>
              <a:latin typeface="+mn-lt"/>
              <a:ea typeface="+mn-ea"/>
              <a:cs typeface="+mn-cs"/>
            </a:rPr>
            <a:t> Siasp - </a:t>
          </a:r>
          <a:r>
            <a:rPr lang="fr-FR" sz="1100" b="0" i="0">
              <a:solidFill>
                <a:schemeClr val="dk1"/>
              </a:solidFill>
              <a:effectLst/>
              <a:latin typeface="+mn-lt"/>
              <a:ea typeface="+mn-ea"/>
              <a:cs typeface="+mn-cs"/>
            </a:rPr>
            <a:t>Traitement DGAFP,</a:t>
          </a:r>
          <a:r>
            <a:rPr lang="fr-FR" sz="1100" b="0" i="0" baseline="0">
              <a:solidFill>
                <a:schemeClr val="dk1"/>
              </a:solidFill>
              <a:effectLst/>
              <a:latin typeface="+mn-lt"/>
              <a:ea typeface="+mn-ea"/>
              <a:cs typeface="+mn-cs"/>
            </a:rPr>
            <a:t> </a:t>
          </a:r>
          <a:r>
            <a:rPr lang="fr-FR" sz="1100" b="0" i="0">
              <a:solidFill>
                <a:schemeClr val="dk1"/>
              </a:solidFill>
              <a:effectLst/>
              <a:latin typeface="+mn-lt"/>
              <a:ea typeface="+mn-ea"/>
              <a:cs typeface="+mn-cs"/>
            </a:rPr>
            <a:t>SDessi</a:t>
          </a:r>
          <a:r>
            <a:rPr lang="fr-FR" sz="1100" b="0" i="0" baseline="0">
              <a:solidFill>
                <a:schemeClr val="dk1"/>
              </a:solidFill>
              <a:effectLst/>
              <a:latin typeface="+mn-lt"/>
              <a:ea typeface="+mn-ea"/>
              <a:cs typeface="+mn-cs"/>
            </a:rPr>
            <a:t> ; </a:t>
          </a:r>
          <a:r>
            <a:rPr lang="fr-FR" sz="1100" b="0" i="0">
              <a:solidFill>
                <a:schemeClr val="dk1"/>
              </a:solidFill>
              <a:effectLst/>
              <a:latin typeface="+mn-lt"/>
              <a:ea typeface="+mn-ea"/>
              <a:cs typeface="+mn-cs"/>
            </a:rPr>
            <a:t>Carif-Oref </a:t>
          </a:r>
          <a:r>
            <a:rPr lang="fr-FR" sz="1100" b="0" baseline="0">
              <a:solidFill>
                <a:schemeClr val="dk1"/>
              </a:solidFill>
              <a:effectLst/>
              <a:latin typeface="+mn-lt"/>
              <a:ea typeface="+mn-ea"/>
              <a:cs typeface="+mn-cs"/>
            </a:rPr>
            <a:t>Provence - Alpes - Côte d'Azur</a:t>
          </a:r>
          <a:r>
            <a:rPr lang="fr-FR" sz="1100" b="0" i="0">
              <a:solidFill>
                <a:schemeClr val="dk1"/>
              </a:solidFill>
              <a:effectLst/>
              <a:latin typeface="+mn-lt"/>
              <a:ea typeface="+mn-ea"/>
              <a:cs typeface="+mn-cs"/>
            </a:rPr>
            <a:t>. </a:t>
          </a:r>
          <a:endParaRPr lang="fr-FR">
            <a:effectLst/>
          </a:endParaRPr>
        </a:p>
        <a:p>
          <a:r>
            <a:rPr lang="fr-FR" sz="1100" b="0" i="0" u="none" strike="noStrike">
              <a:solidFill>
                <a:schemeClr val="dk1"/>
              </a:solidFill>
              <a:effectLst/>
              <a:latin typeface="+mn-lt"/>
              <a:ea typeface="+mn-ea"/>
              <a:cs typeface="+mn-cs"/>
            </a:rPr>
            <a:t>Champ : emplois principaux, agents civils, situés en France métropolitaine, hors bénéficiaires de contrats aidés</a:t>
          </a:r>
          <a:r>
            <a:rPr lang="fr-FR" sz="1100" b="0" i="0" u="none" strike="noStrike" baseline="0">
              <a:solidFill>
                <a:schemeClr val="dk1"/>
              </a:solidFill>
              <a:effectLst/>
              <a:latin typeface="+mn-lt"/>
              <a:ea typeface="+mn-ea"/>
              <a:cs typeface="+mn-cs"/>
            </a:rPr>
            <a:t> au 31 décembre.</a:t>
          </a:r>
          <a:endParaRPr lang="fr-FR" sz="1100" b="0" i="0" u="none" strike="noStrike">
            <a:solidFill>
              <a:schemeClr val="dk1"/>
            </a:solidFill>
            <a:effectLst/>
            <a:latin typeface="+mn-lt"/>
            <a:ea typeface="+mn-ea"/>
            <a:cs typeface="+mn-cs"/>
          </a:endParaRPr>
        </a:p>
        <a:p>
          <a:r>
            <a:rPr lang="fr-FR" sz="1100" b="0" i="1" u="none" strike="noStrike">
              <a:solidFill>
                <a:schemeClr val="dk1"/>
              </a:solidFill>
              <a:effectLst/>
              <a:latin typeface="+mn-lt"/>
              <a:ea typeface="+mn-ea"/>
              <a:cs typeface="+mn-cs"/>
            </a:rPr>
            <a:t>Précaution : les effectifs des militaires ne sont</a:t>
          </a:r>
          <a:r>
            <a:rPr lang="fr-FR" sz="1100" b="0" i="1" u="none" strike="noStrike" baseline="0">
              <a:solidFill>
                <a:schemeClr val="dk1"/>
              </a:solidFill>
              <a:effectLst/>
              <a:latin typeface="+mn-lt"/>
              <a:ea typeface="+mn-ea"/>
              <a:cs typeface="+mn-cs"/>
            </a:rPr>
            <a:t> pas localisables.</a:t>
          </a:r>
        </a:p>
        <a:p>
          <a:pPr marL="0" marR="0" lvl="0" indent="0" defTabSz="914400" eaLnBrk="1" fontAlgn="auto" latinLnBrk="0" hangingPunct="1">
            <a:lnSpc>
              <a:spcPct val="100000"/>
            </a:lnSpc>
            <a:spcBef>
              <a:spcPts val="0"/>
            </a:spcBef>
            <a:spcAft>
              <a:spcPts val="0"/>
            </a:spcAft>
            <a:buClrTx/>
            <a:buSzTx/>
            <a:buFontTx/>
            <a:buNone/>
            <a:tabLst/>
            <a:defRPr/>
          </a:pPr>
          <a:r>
            <a:rPr lang="fr-FR" sz="1100" i="0">
              <a:solidFill>
                <a:schemeClr val="dk1"/>
              </a:solidFill>
              <a:effectLst/>
              <a:latin typeface="+mn-lt"/>
              <a:ea typeface="+mn-ea"/>
              <a:cs typeface="+mn-cs"/>
            </a:rPr>
            <a:t>Lecture : au 31 décembre</a:t>
          </a:r>
          <a:r>
            <a:rPr lang="fr-FR" sz="1100" i="0" baseline="0">
              <a:solidFill>
                <a:schemeClr val="dk1"/>
              </a:solidFill>
              <a:effectLst/>
              <a:latin typeface="+mn-lt"/>
              <a:ea typeface="+mn-ea"/>
              <a:cs typeface="+mn-cs"/>
            </a:rPr>
            <a:t> 2019, l</a:t>
          </a:r>
          <a:r>
            <a:rPr lang="fr-FR" sz="1100" i="0">
              <a:solidFill>
                <a:schemeClr val="dk1"/>
              </a:solidFill>
              <a:effectLst/>
              <a:latin typeface="+mn-lt"/>
              <a:ea typeface="+mn-ea"/>
              <a:cs typeface="+mn-cs"/>
            </a:rPr>
            <a:t>es</a:t>
          </a:r>
          <a:r>
            <a:rPr lang="fr-FR" sz="1100" i="0" baseline="0">
              <a:solidFill>
                <a:schemeClr val="dk1"/>
              </a:solidFill>
              <a:effectLst/>
              <a:latin typeface="+mn-lt"/>
              <a:ea typeface="+mn-ea"/>
              <a:cs typeface="+mn-cs"/>
            </a:rPr>
            <a:t> Alpes-de-Haute-Provence comptent 3 311 actifs en emploi dans la fonction publique hospitalière.</a:t>
          </a:r>
          <a:endParaRPr lang="fr-FR">
            <a:effectLst/>
          </a:endParaRPr>
        </a:p>
        <a:p>
          <a:endParaRPr lang="fr-FR" sz="1100" i="0"/>
        </a:p>
      </xdr:txBody>
    </xdr:sp>
    <xdr:clientData/>
  </xdr:twoCellAnchor>
  <xdr:twoCellAnchor>
    <xdr:from>
      <xdr:col>0</xdr:col>
      <xdr:colOff>0</xdr:colOff>
      <xdr:row>54</xdr:row>
      <xdr:rowOff>1</xdr:rowOff>
    </xdr:from>
    <xdr:to>
      <xdr:col>10</xdr:col>
      <xdr:colOff>956850</xdr:colOff>
      <xdr:row>55</xdr:row>
      <xdr:rowOff>121782</xdr:rowOff>
    </xdr:to>
    <xdr:sp macro="" textlink="">
      <xdr:nvSpPr>
        <xdr:cNvPr id="10" name="ZoneTexte 9">
          <a:extLst>
            <a:ext uri="{FF2B5EF4-FFF2-40B4-BE49-F238E27FC236}">
              <a16:creationId xmlns:a16="http://schemas.microsoft.com/office/drawing/2014/main" id="{5148A3E7-EF54-4B10-947E-C75A30F3868E}"/>
            </a:ext>
          </a:extLst>
        </xdr:cNvPr>
        <xdr:cNvSpPr txBox="1"/>
      </xdr:nvSpPr>
      <xdr:spPr>
        <a:xfrm>
          <a:off x="0" y="9864248"/>
          <a:ext cx="12499932" cy="3044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141c</a:t>
          </a:r>
          <a:r>
            <a:rPr lang="fr-FR" sz="1100" b="1">
              <a:solidFill>
                <a:schemeClr val="dk1"/>
              </a:solidFill>
              <a:effectLst/>
              <a:latin typeface="+mn-lt"/>
              <a:ea typeface="+mn-ea"/>
              <a:cs typeface="+mn-cs"/>
            </a:rPr>
            <a:t>.</a:t>
          </a:r>
          <a:r>
            <a:rPr lang="fr-FR" sz="1100" b="1" baseline="0">
              <a:solidFill>
                <a:schemeClr val="dk1"/>
              </a:solidFill>
              <a:effectLst/>
              <a:latin typeface="+mn-lt"/>
              <a:ea typeface="+mn-ea"/>
              <a:cs typeface="+mn-cs"/>
            </a:rPr>
            <a:t> Nombre et évolution des </a:t>
          </a:r>
          <a:r>
            <a:rPr lang="fr-FR" sz="1100" b="1" baseline="0"/>
            <a:t>actifs en emploi dans la </a:t>
          </a:r>
          <a:r>
            <a:rPr lang="fr-FR" sz="1100" b="1" baseline="0">
              <a:solidFill>
                <a:schemeClr val="accent1"/>
              </a:solidFill>
            </a:rPr>
            <a:t>fonction publique hospitalière</a:t>
          </a:r>
          <a:endParaRPr lang="fr-FR" sz="1100" b="1">
            <a:solidFill>
              <a:schemeClr val="accent1"/>
            </a:solidFill>
          </a:endParaRPr>
        </a:p>
      </xdr:txBody>
    </xdr:sp>
    <xdr:clientData/>
  </xdr:twoCellAnchor>
  <xdr:twoCellAnchor>
    <xdr:from>
      <xdr:col>0</xdr:col>
      <xdr:colOff>0</xdr:colOff>
      <xdr:row>71</xdr:row>
      <xdr:rowOff>1</xdr:rowOff>
    </xdr:from>
    <xdr:to>
      <xdr:col>10</xdr:col>
      <xdr:colOff>956850</xdr:colOff>
      <xdr:row>72</xdr:row>
      <xdr:rowOff>121782</xdr:rowOff>
    </xdr:to>
    <xdr:sp macro="" textlink="">
      <xdr:nvSpPr>
        <xdr:cNvPr id="11" name="ZoneTexte 10">
          <a:extLst>
            <a:ext uri="{FF2B5EF4-FFF2-40B4-BE49-F238E27FC236}">
              <a16:creationId xmlns:a16="http://schemas.microsoft.com/office/drawing/2014/main" id="{8621543A-BC75-46B7-87FD-1FE2A6721D22}"/>
            </a:ext>
          </a:extLst>
        </xdr:cNvPr>
        <xdr:cNvSpPr txBox="1"/>
      </xdr:nvSpPr>
      <xdr:spPr>
        <a:xfrm>
          <a:off x="0" y="12969659"/>
          <a:ext cx="12499932" cy="3044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142.</a:t>
          </a:r>
          <a:r>
            <a:rPr lang="fr-FR" sz="1100" b="1" baseline="0"/>
            <a:t> Part des </a:t>
          </a:r>
          <a:r>
            <a:rPr lang="fr-FR" sz="1100" b="1" baseline="0">
              <a:solidFill>
                <a:schemeClr val="accent1"/>
              </a:solidFill>
            </a:rPr>
            <a:t>femmes</a:t>
          </a:r>
          <a:r>
            <a:rPr lang="fr-FR" sz="1100" b="1" baseline="0"/>
            <a:t> dans les actifs en emploi de la </a:t>
          </a:r>
          <a:r>
            <a:rPr lang="fr-FR" sz="1100" b="1" baseline="0">
              <a:solidFill>
                <a:sysClr val="windowText" lastClr="000000"/>
              </a:solidFill>
            </a:rPr>
            <a:t>fonction publique</a:t>
          </a:r>
          <a:endParaRPr lang="fr-FR" sz="1100" b="1">
            <a:solidFill>
              <a:sysClr val="windowText" lastClr="000000"/>
            </a:solidFill>
          </a:endParaRPr>
        </a:p>
      </xdr:txBody>
    </xdr:sp>
    <xdr:clientData/>
  </xdr:twoCellAnchor>
  <xdr:twoCellAnchor>
    <xdr:from>
      <xdr:col>0</xdr:col>
      <xdr:colOff>0</xdr:colOff>
      <xdr:row>107</xdr:row>
      <xdr:rowOff>0</xdr:rowOff>
    </xdr:from>
    <xdr:to>
      <xdr:col>11</xdr:col>
      <xdr:colOff>0</xdr:colOff>
      <xdr:row>111</xdr:row>
      <xdr:rowOff>66675</xdr:rowOff>
    </xdr:to>
    <xdr:sp macro="" textlink="">
      <xdr:nvSpPr>
        <xdr:cNvPr id="12" name="ZoneTexte 11">
          <a:extLst>
            <a:ext uri="{FF2B5EF4-FFF2-40B4-BE49-F238E27FC236}">
              <a16:creationId xmlns:a16="http://schemas.microsoft.com/office/drawing/2014/main" id="{7B5B6C01-19A3-4412-A53E-6165523B9E2C}"/>
            </a:ext>
          </a:extLst>
        </xdr:cNvPr>
        <xdr:cNvSpPr txBox="1"/>
      </xdr:nvSpPr>
      <xdr:spPr>
        <a:xfrm>
          <a:off x="0" y="20383500"/>
          <a:ext cx="8382000"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0" i="0">
              <a:solidFill>
                <a:schemeClr val="dk1"/>
              </a:solidFill>
              <a:effectLst/>
              <a:latin typeface="+mn-lt"/>
              <a:ea typeface="+mn-ea"/>
              <a:cs typeface="+mn-cs"/>
            </a:rPr>
            <a:t>Source : Insee,</a:t>
          </a:r>
          <a:r>
            <a:rPr lang="fr-FR" sz="1100" b="0" i="0" baseline="0">
              <a:solidFill>
                <a:schemeClr val="dk1"/>
              </a:solidFill>
              <a:effectLst/>
              <a:latin typeface="+mn-lt"/>
              <a:ea typeface="+mn-ea"/>
              <a:cs typeface="+mn-cs"/>
            </a:rPr>
            <a:t> Siasp - </a:t>
          </a:r>
          <a:r>
            <a:rPr lang="fr-FR" sz="1100" b="0" i="0">
              <a:solidFill>
                <a:schemeClr val="dk1"/>
              </a:solidFill>
              <a:effectLst/>
              <a:latin typeface="+mn-lt"/>
              <a:ea typeface="+mn-ea"/>
              <a:cs typeface="+mn-cs"/>
            </a:rPr>
            <a:t>Traitement DGAFP,</a:t>
          </a:r>
          <a:r>
            <a:rPr lang="fr-FR" sz="1100" b="0" i="0" baseline="0">
              <a:solidFill>
                <a:schemeClr val="dk1"/>
              </a:solidFill>
              <a:effectLst/>
              <a:latin typeface="+mn-lt"/>
              <a:ea typeface="+mn-ea"/>
              <a:cs typeface="+mn-cs"/>
            </a:rPr>
            <a:t> </a:t>
          </a:r>
          <a:r>
            <a:rPr lang="fr-FR" sz="1100" b="0" i="0">
              <a:solidFill>
                <a:schemeClr val="dk1"/>
              </a:solidFill>
              <a:effectLst/>
              <a:latin typeface="+mn-lt"/>
              <a:ea typeface="+mn-ea"/>
              <a:cs typeface="+mn-cs"/>
            </a:rPr>
            <a:t>SDessi</a:t>
          </a:r>
          <a:r>
            <a:rPr lang="fr-FR" sz="1100" b="0" i="0" baseline="0">
              <a:solidFill>
                <a:schemeClr val="dk1"/>
              </a:solidFill>
              <a:effectLst/>
              <a:latin typeface="+mn-lt"/>
              <a:ea typeface="+mn-ea"/>
              <a:cs typeface="+mn-cs"/>
            </a:rPr>
            <a:t> ; </a:t>
          </a:r>
          <a:r>
            <a:rPr lang="fr-FR" sz="1100" b="0" i="0">
              <a:solidFill>
                <a:schemeClr val="dk1"/>
              </a:solidFill>
              <a:effectLst/>
              <a:latin typeface="+mn-lt"/>
              <a:ea typeface="+mn-ea"/>
              <a:cs typeface="+mn-cs"/>
            </a:rPr>
            <a:t>Carif-Oref </a:t>
          </a:r>
          <a:r>
            <a:rPr lang="fr-FR" sz="1100" b="0" baseline="0">
              <a:solidFill>
                <a:schemeClr val="dk1"/>
              </a:solidFill>
              <a:effectLst/>
              <a:latin typeface="+mn-lt"/>
              <a:ea typeface="+mn-ea"/>
              <a:cs typeface="+mn-cs"/>
            </a:rPr>
            <a:t>Provence - Alpes - Côte d'Azur</a:t>
          </a:r>
          <a:r>
            <a:rPr lang="fr-FR" sz="1100" b="0" i="0">
              <a:solidFill>
                <a:schemeClr val="dk1"/>
              </a:solidFill>
              <a:effectLst/>
              <a:latin typeface="+mn-lt"/>
              <a:ea typeface="+mn-ea"/>
              <a:cs typeface="+mn-cs"/>
            </a:rPr>
            <a:t>. </a:t>
          </a:r>
          <a:endParaRPr lang="fr-FR">
            <a:effectLst/>
          </a:endParaRPr>
        </a:p>
        <a:p>
          <a:r>
            <a:rPr lang="fr-FR" sz="1100" b="0" i="0" u="none" strike="noStrike">
              <a:solidFill>
                <a:schemeClr val="dk1"/>
              </a:solidFill>
              <a:effectLst/>
              <a:latin typeface="+mn-lt"/>
              <a:ea typeface="+mn-ea"/>
              <a:cs typeface="+mn-cs"/>
            </a:rPr>
            <a:t>Champ : emplois principaux, agents civils, situés en France métropolitaine, hors bénéficiaires de contrats aidés</a:t>
          </a:r>
          <a:r>
            <a:rPr lang="fr-FR" sz="1100" b="0" i="0" u="none" strike="noStrike" baseline="0">
              <a:solidFill>
                <a:schemeClr val="dk1"/>
              </a:solidFill>
              <a:effectLst/>
              <a:latin typeface="+mn-lt"/>
              <a:ea typeface="+mn-ea"/>
              <a:cs typeface="+mn-cs"/>
            </a:rPr>
            <a:t> au 31 décembre.</a:t>
          </a:r>
          <a:endParaRPr lang="fr-FR" sz="1100" b="0" i="0" u="none" strike="noStrike">
            <a:solidFill>
              <a:schemeClr val="dk1"/>
            </a:solidFill>
            <a:effectLst/>
            <a:latin typeface="+mn-lt"/>
            <a:ea typeface="+mn-ea"/>
            <a:cs typeface="+mn-cs"/>
          </a:endParaRPr>
        </a:p>
        <a:p>
          <a:r>
            <a:rPr lang="fr-FR" sz="1100" b="0" i="1" u="none" strike="noStrike">
              <a:solidFill>
                <a:schemeClr val="dk1"/>
              </a:solidFill>
              <a:effectLst/>
              <a:latin typeface="+mn-lt"/>
              <a:ea typeface="+mn-ea"/>
              <a:cs typeface="+mn-cs"/>
            </a:rPr>
            <a:t>Précaution : Les effectifs des militaires ne sont</a:t>
          </a:r>
          <a:r>
            <a:rPr lang="fr-FR" sz="1100" b="0" i="1" u="none" strike="noStrike" baseline="0">
              <a:solidFill>
                <a:schemeClr val="dk1"/>
              </a:solidFill>
              <a:effectLst/>
              <a:latin typeface="+mn-lt"/>
              <a:ea typeface="+mn-ea"/>
              <a:cs typeface="+mn-cs"/>
            </a:rPr>
            <a:t> pas localisables.</a:t>
          </a:r>
        </a:p>
        <a:p>
          <a:pPr marL="0" marR="0" lvl="0" indent="0" defTabSz="914400" eaLnBrk="1" fontAlgn="auto" latinLnBrk="0" hangingPunct="1">
            <a:lnSpc>
              <a:spcPct val="100000"/>
            </a:lnSpc>
            <a:spcBef>
              <a:spcPts val="0"/>
            </a:spcBef>
            <a:spcAft>
              <a:spcPts val="0"/>
            </a:spcAft>
            <a:buClrTx/>
            <a:buSzTx/>
            <a:buFontTx/>
            <a:buNone/>
            <a:tabLst/>
            <a:defRPr/>
          </a:pPr>
          <a:r>
            <a:rPr lang="fr-FR" sz="1100" i="0">
              <a:solidFill>
                <a:schemeClr val="dk1"/>
              </a:solidFill>
              <a:effectLst/>
              <a:latin typeface="+mn-lt"/>
              <a:ea typeface="+mn-ea"/>
              <a:cs typeface="+mn-cs"/>
            </a:rPr>
            <a:t>Lecture : au 31 décembre</a:t>
          </a:r>
          <a:r>
            <a:rPr lang="fr-FR" sz="1100" i="0" baseline="0">
              <a:solidFill>
                <a:schemeClr val="dk1"/>
              </a:solidFill>
              <a:effectLst/>
              <a:latin typeface="+mn-lt"/>
              <a:ea typeface="+mn-ea"/>
              <a:cs typeface="+mn-cs"/>
            </a:rPr>
            <a:t> 2019, dans les Alpes-de-Haute-Provence, 63,7 % des actifs en emploi dans la fonction publique sont des femmes (63,1 % en région).</a:t>
          </a:r>
          <a:endParaRPr lang="fr-FR">
            <a:effectLst/>
          </a:endParaRPr>
        </a:p>
        <a:p>
          <a:endParaRPr lang="fr-FR" sz="1100" i="0"/>
        </a:p>
      </xdr:txBody>
    </xdr:sp>
    <xdr:clientData/>
  </xdr:twoCellAnchor>
  <xdr:twoCellAnchor>
    <xdr:from>
      <xdr:col>0</xdr:col>
      <xdr:colOff>0</xdr:colOff>
      <xdr:row>112</xdr:row>
      <xdr:rowOff>142875</xdr:rowOff>
    </xdr:from>
    <xdr:to>
      <xdr:col>11</xdr:col>
      <xdr:colOff>0</xdr:colOff>
      <xdr:row>114</xdr:row>
      <xdr:rowOff>69589</xdr:rowOff>
    </xdr:to>
    <xdr:sp macro="" textlink="">
      <xdr:nvSpPr>
        <xdr:cNvPr id="13" name="ZoneTexte 12">
          <a:extLst>
            <a:ext uri="{FF2B5EF4-FFF2-40B4-BE49-F238E27FC236}">
              <a16:creationId xmlns:a16="http://schemas.microsoft.com/office/drawing/2014/main" id="{7517868C-451C-4604-8EDD-7EDB25A858F1}"/>
            </a:ext>
          </a:extLst>
        </xdr:cNvPr>
        <xdr:cNvSpPr txBox="1"/>
      </xdr:nvSpPr>
      <xdr:spPr>
        <a:xfrm>
          <a:off x="0" y="20784724"/>
          <a:ext cx="12508630" cy="2920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143.</a:t>
          </a:r>
          <a:r>
            <a:rPr lang="fr-FR" sz="1100" b="1" baseline="0"/>
            <a:t> Part des </a:t>
          </a:r>
          <a:r>
            <a:rPr lang="fr-FR" sz="1100" b="1" baseline="0">
              <a:solidFill>
                <a:schemeClr val="accent1"/>
              </a:solidFill>
            </a:rPr>
            <a:t>moins de 30 ans </a:t>
          </a:r>
          <a:r>
            <a:rPr lang="fr-FR" sz="1100" b="1" baseline="0"/>
            <a:t>dans les actifs en emploi de la </a:t>
          </a:r>
          <a:r>
            <a:rPr lang="fr-FR" sz="1100" b="1" baseline="0">
              <a:solidFill>
                <a:sysClr val="windowText" lastClr="000000"/>
              </a:solidFill>
            </a:rPr>
            <a:t>fonction publique</a:t>
          </a:r>
          <a:endParaRPr lang="fr-FR" sz="1100" b="1">
            <a:solidFill>
              <a:sysClr val="windowText" lastClr="000000"/>
            </a:solidFill>
          </a:endParaRPr>
        </a:p>
      </xdr:txBody>
    </xdr:sp>
    <xdr:clientData/>
  </xdr:twoCellAnchor>
  <xdr:twoCellAnchor>
    <xdr:from>
      <xdr:col>0</xdr:col>
      <xdr:colOff>23519</xdr:colOff>
      <xdr:row>148</xdr:row>
      <xdr:rowOff>141111</xdr:rowOff>
    </xdr:from>
    <xdr:to>
      <xdr:col>11</xdr:col>
      <xdr:colOff>23519</xdr:colOff>
      <xdr:row>153</xdr:row>
      <xdr:rowOff>19638</xdr:rowOff>
    </xdr:to>
    <xdr:sp macro="" textlink="">
      <xdr:nvSpPr>
        <xdr:cNvPr id="14" name="ZoneTexte 13">
          <a:extLst>
            <a:ext uri="{FF2B5EF4-FFF2-40B4-BE49-F238E27FC236}">
              <a16:creationId xmlns:a16="http://schemas.microsoft.com/office/drawing/2014/main" id="{13A8F7D8-AE52-4BEB-ABC4-19FB2BA0C9CC}"/>
            </a:ext>
          </a:extLst>
        </xdr:cNvPr>
        <xdr:cNvSpPr txBox="1"/>
      </xdr:nvSpPr>
      <xdr:spPr>
        <a:xfrm>
          <a:off x="23519" y="28363333"/>
          <a:ext cx="13240926" cy="8192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0" i="0">
              <a:solidFill>
                <a:schemeClr val="dk1"/>
              </a:solidFill>
              <a:effectLst/>
              <a:latin typeface="+mn-lt"/>
              <a:ea typeface="+mn-ea"/>
              <a:cs typeface="+mn-cs"/>
            </a:rPr>
            <a:t>Source : Insee,</a:t>
          </a:r>
          <a:r>
            <a:rPr lang="fr-FR" sz="1100" b="0" i="0" baseline="0">
              <a:solidFill>
                <a:schemeClr val="dk1"/>
              </a:solidFill>
              <a:effectLst/>
              <a:latin typeface="+mn-lt"/>
              <a:ea typeface="+mn-ea"/>
              <a:cs typeface="+mn-cs"/>
            </a:rPr>
            <a:t> Siasp - </a:t>
          </a:r>
          <a:r>
            <a:rPr lang="fr-FR" sz="1100" b="0" i="0">
              <a:solidFill>
                <a:schemeClr val="dk1"/>
              </a:solidFill>
              <a:effectLst/>
              <a:latin typeface="+mn-lt"/>
              <a:ea typeface="+mn-ea"/>
              <a:cs typeface="+mn-cs"/>
            </a:rPr>
            <a:t>Traitement DGAFP,</a:t>
          </a:r>
          <a:r>
            <a:rPr lang="fr-FR" sz="1100" b="0" i="0" baseline="0">
              <a:solidFill>
                <a:schemeClr val="dk1"/>
              </a:solidFill>
              <a:effectLst/>
              <a:latin typeface="+mn-lt"/>
              <a:ea typeface="+mn-ea"/>
              <a:cs typeface="+mn-cs"/>
            </a:rPr>
            <a:t> </a:t>
          </a:r>
          <a:r>
            <a:rPr lang="fr-FR" sz="1100" b="0" i="0">
              <a:solidFill>
                <a:schemeClr val="dk1"/>
              </a:solidFill>
              <a:effectLst/>
              <a:latin typeface="+mn-lt"/>
              <a:ea typeface="+mn-ea"/>
              <a:cs typeface="+mn-cs"/>
            </a:rPr>
            <a:t>SDessi</a:t>
          </a:r>
          <a:r>
            <a:rPr lang="fr-FR" sz="1100" b="0" i="0" baseline="0">
              <a:solidFill>
                <a:schemeClr val="dk1"/>
              </a:solidFill>
              <a:effectLst/>
              <a:latin typeface="+mn-lt"/>
              <a:ea typeface="+mn-ea"/>
              <a:cs typeface="+mn-cs"/>
            </a:rPr>
            <a:t> ; </a:t>
          </a:r>
          <a:r>
            <a:rPr lang="fr-FR" sz="1100" b="0" i="0">
              <a:solidFill>
                <a:schemeClr val="dk1"/>
              </a:solidFill>
              <a:effectLst/>
              <a:latin typeface="+mn-lt"/>
              <a:ea typeface="+mn-ea"/>
              <a:cs typeface="+mn-cs"/>
            </a:rPr>
            <a:t>Carif-Oref </a:t>
          </a:r>
          <a:r>
            <a:rPr lang="fr-FR" sz="1100" b="0" baseline="0">
              <a:solidFill>
                <a:schemeClr val="dk1"/>
              </a:solidFill>
              <a:effectLst/>
              <a:latin typeface="+mn-lt"/>
              <a:ea typeface="+mn-ea"/>
              <a:cs typeface="+mn-cs"/>
            </a:rPr>
            <a:t>Provence - Alpes - Côte d'Azur</a:t>
          </a:r>
          <a:r>
            <a:rPr lang="fr-FR" sz="1100" b="0" i="0">
              <a:solidFill>
                <a:schemeClr val="dk1"/>
              </a:solidFill>
              <a:effectLst/>
              <a:latin typeface="+mn-lt"/>
              <a:ea typeface="+mn-ea"/>
              <a:cs typeface="+mn-cs"/>
            </a:rPr>
            <a:t>. </a:t>
          </a:r>
          <a:endParaRPr lang="fr-FR">
            <a:effectLst/>
          </a:endParaRPr>
        </a:p>
        <a:p>
          <a:r>
            <a:rPr lang="fr-FR" sz="1100" b="0" i="0" u="none" strike="noStrike">
              <a:solidFill>
                <a:schemeClr val="dk1"/>
              </a:solidFill>
              <a:effectLst/>
              <a:latin typeface="+mn-lt"/>
              <a:ea typeface="+mn-ea"/>
              <a:cs typeface="+mn-cs"/>
            </a:rPr>
            <a:t>Champ : emplois principaux, agents civils, situés en France métropolitaine, hors bénéficiaires de contrats aidés</a:t>
          </a:r>
          <a:r>
            <a:rPr lang="fr-FR" sz="1100" b="0" i="0" u="none" strike="noStrike" baseline="0">
              <a:solidFill>
                <a:schemeClr val="dk1"/>
              </a:solidFill>
              <a:effectLst/>
              <a:latin typeface="+mn-lt"/>
              <a:ea typeface="+mn-ea"/>
              <a:cs typeface="+mn-cs"/>
            </a:rPr>
            <a:t> au 31 décembre.</a:t>
          </a:r>
          <a:endParaRPr lang="fr-FR" sz="1100" b="0" i="0" u="none" strike="noStrike">
            <a:solidFill>
              <a:schemeClr val="dk1"/>
            </a:solidFill>
            <a:effectLst/>
            <a:latin typeface="+mn-lt"/>
            <a:ea typeface="+mn-ea"/>
            <a:cs typeface="+mn-cs"/>
          </a:endParaRPr>
        </a:p>
        <a:p>
          <a:r>
            <a:rPr lang="fr-FR" sz="1100" b="0" i="1" u="none" strike="noStrike">
              <a:solidFill>
                <a:schemeClr val="dk1"/>
              </a:solidFill>
              <a:effectLst/>
              <a:latin typeface="+mn-lt"/>
              <a:ea typeface="+mn-ea"/>
              <a:cs typeface="+mn-cs"/>
            </a:rPr>
            <a:t>Précaution : Les effectifs des militaires ne sont</a:t>
          </a:r>
          <a:r>
            <a:rPr lang="fr-FR" sz="1100" b="0" i="1" u="none" strike="noStrike" baseline="0">
              <a:solidFill>
                <a:schemeClr val="dk1"/>
              </a:solidFill>
              <a:effectLst/>
              <a:latin typeface="+mn-lt"/>
              <a:ea typeface="+mn-ea"/>
              <a:cs typeface="+mn-cs"/>
            </a:rPr>
            <a:t> pas localisables.</a:t>
          </a:r>
        </a:p>
        <a:p>
          <a:pPr marL="0" marR="0" lvl="0" indent="0" defTabSz="914400" eaLnBrk="1" fontAlgn="auto" latinLnBrk="0" hangingPunct="1">
            <a:lnSpc>
              <a:spcPct val="100000"/>
            </a:lnSpc>
            <a:spcBef>
              <a:spcPts val="0"/>
            </a:spcBef>
            <a:spcAft>
              <a:spcPts val="0"/>
            </a:spcAft>
            <a:buClrTx/>
            <a:buSzTx/>
            <a:buFontTx/>
            <a:buNone/>
            <a:tabLst/>
            <a:defRPr/>
          </a:pPr>
          <a:r>
            <a:rPr lang="fr-FR" sz="1100" i="0">
              <a:solidFill>
                <a:schemeClr val="dk1"/>
              </a:solidFill>
              <a:effectLst/>
              <a:latin typeface="+mn-lt"/>
              <a:ea typeface="+mn-ea"/>
              <a:cs typeface="+mn-cs"/>
            </a:rPr>
            <a:t>Lecture : au 31 décembre</a:t>
          </a:r>
          <a:r>
            <a:rPr lang="fr-FR" sz="1100" i="0" baseline="0">
              <a:solidFill>
                <a:schemeClr val="dk1"/>
              </a:solidFill>
              <a:effectLst/>
              <a:latin typeface="+mn-lt"/>
              <a:ea typeface="+mn-ea"/>
              <a:cs typeface="+mn-cs"/>
            </a:rPr>
            <a:t> 2019, dans les Alpes-de-Haute-Provence, 9,8 % des actifs en emploi dans la fonction publique sont âgés de moins de 30 ans (10,7 % en région).</a:t>
          </a:r>
          <a:endParaRPr lang="fr-FR">
            <a:effectLst/>
          </a:endParaRPr>
        </a:p>
        <a:p>
          <a:endParaRPr lang="fr-FR" sz="1100" i="0"/>
        </a:p>
      </xdr:txBody>
    </xdr:sp>
    <xdr:clientData/>
  </xdr:twoCellAnchor>
  <xdr:twoCellAnchor>
    <xdr:from>
      <xdr:col>0</xdr:col>
      <xdr:colOff>0</xdr:colOff>
      <xdr:row>154</xdr:row>
      <xdr:rowOff>114301</xdr:rowOff>
    </xdr:from>
    <xdr:to>
      <xdr:col>10</xdr:col>
      <xdr:colOff>956850</xdr:colOff>
      <xdr:row>156</xdr:row>
      <xdr:rowOff>43494</xdr:rowOff>
    </xdr:to>
    <xdr:sp macro="" textlink="">
      <xdr:nvSpPr>
        <xdr:cNvPr id="15" name="ZoneTexte 14">
          <a:extLst>
            <a:ext uri="{FF2B5EF4-FFF2-40B4-BE49-F238E27FC236}">
              <a16:creationId xmlns:a16="http://schemas.microsoft.com/office/drawing/2014/main" id="{CA29390A-3237-4027-9407-9E1C6BDC6A16}"/>
            </a:ext>
          </a:extLst>
        </xdr:cNvPr>
        <xdr:cNvSpPr txBox="1"/>
      </xdr:nvSpPr>
      <xdr:spPr>
        <a:xfrm>
          <a:off x="0" y="28611013"/>
          <a:ext cx="12499932" cy="294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144.</a:t>
          </a:r>
          <a:r>
            <a:rPr lang="fr-FR" sz="1100" b="1" baseline="0"/>
            <a:t> Part </a:t>
          </a:r>
          <a:r>
            <a:rPr lang="fr-FR" sz="1100" b="1" baseline="0">
              <a:solidFill>
                <a:schemeClr val="tx1"/>
              </a:solidFill>
            </a:rPr>
            <a:t>des</a:t>
          </a:r>
          <a:r>
            <a:rPr lang="fr-FR" sz="1100" b="1" baseline="0">
              <a:solidFill>
                <a:schemeClr val="accent1"/>
              </a:solidFill>
            </a:rPr>
            <a:t> 50 ans ou plus </a:t>
          </a:r>
          <a:r>
            <a:rPr lang="fr-FR" sz="1100" b="1" baseline="0"/>
            <a:t>dans les actifs en emploi de la </a:t>
          </a:r>
          <a:r>
            <a:rPr lang="fr-FR" sz="1100" b="1" baseline="0">
              <a:solidFill>
                <a:sysClr val="windowText" lastClr="000000"/>
              </a:solidFill>
            </a:rPr>
            <a:t>fonction publique</a:t>
          </a:r>
          <a:endParaRPr lang="fr-FR" sz="1100" b="1">
            <a:solidFill>
              <a:sysClr val="windowText" lastClr="000000"/>
            </a:solidFill>
          </a:endParaRPr>
        </a:p>
      </xdr:txBody>
    </xdr:sp>
    <xdr:clientData/>
  </xdr:twoCellAnchor>
  <xdr:twoCellAnchor>
    <xdr:from>
      <xdr:col>0</xdr:col>
      <xdr:colOff>0</xdr:colOff>
      <xdr:row>191</xdr:row>
      <xdr:rowOff>0</xdr:rowOff>
    </xdr:from>
    <xdr:to>
      <xdr:col>11</xdr:col>
      <xdr:colOff>8698</xdr:colOff>
      <xdr:row>195</xdr:row>
      <xdr:rowOff>66675</xdr:rowOff>
    </xdr:to>
    <xdr:sp macro="" textlink="">
      <xdr:nvSpPr>
        <xdr:cNvPr id="16" name="ZoneTexte 15">
          <a:extLst>
            <a:ext uri="{FF2B5EF4-FFF2-40B4-BE49-F238E27FC236}">
              <a16:creationId xmlns:a16="http://schemas.microsoft.com/office/drawing/2014/main" id="{16ACFD00-8021-40CF-93B8-DD69F8DA5832}"/>
            </a:ext>
          </a:extLst>
        </xdr:cNvPr>
        <xdr:cNvSpPr txBox="1"/>
      </xdr:nvSpPr>
      <xdr:spPr>
        <a:xfrm>
          <a:off x="0" y="35438219"/>
          <a:ext cx="12517328" cy="797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0" i="0">
              <a:solidFill>
                <a:schemeClr val="dk1"/>
              </a:solidFill>
              <a:effectLst/>
              <a:latin typeface="+mn-lt"/>
              <a:ea typeface="+mn-ea"/>
              <a:cs typeface="+mn-cs"/>
            </a:rPr>
            <a:t>Source : Insee,</a:t>
          </a:r>
          <a:r>
            <a:rPr lang="fr-FR" sz="1100" b="0" i="0" baseline="0">
              <a:solidFill>
                <a:schemeClr val="dk1"/>
              </a:solidFill>
              <a:effectLst/>
              <a:latin typeface="+mn-lt"/>
              <a:ea typeface="+mn-ea"/>
              <a:cs typeface="+mn-cs"/>
            </a:rPr>
            <a:t> Siasp - </a:t>
          </a:r>
          <a:r>
            <a:rPr lang="fr-FR" sz="1100" b="0" i="0">
              <a:solidFill>
                <a:schemeClr val="dk1"/>
              </a:solidFill>
              <a:effectLst/>
              <a:latin typeface="+mn-lt"/>
              <a:ea typeface="+mn-ea"/>
              <a:cs typeface="+mn-cs"/>
            </a:rPr>
            <a:t>Traitement DGAFP,</a:t>
          </a:r>
          <a:r>
            <a:rPr lang="fr-FR" sz="1100" b="0" i="0" baseline="0">
              <a:solidFill>
                <a:schemeClr val="dk1"/>
              </a:solidFill>
              <a:effectLst/>
              <a:latin typeface="+mn-lt"/>
              <a:ea typeface="+mn-ea"/>
              <a:cs typeface="+mn-cs"/>
            </a:rPr>
            <a:t> </a:t>
          </a:r>
          <a:r>
            <a:rPr lang="fr-FR" sz="1100" b="0" i="0">
              <a:solidFill>
                <a:schemeClr val="dk1"/>
              </a:solidFill>
              <a:effectLst/>
              <a:latin typeface="+mn-lt"/>
              <a:ea typeface="+mn-ea"/>
              <a:cs typeface="+mn-cs"/>
            </a:rPr>
            <a:t>SDessi</a:t>
          </a:r>
          <a:r>
            <a:rPr lang="fr-FR" sz="1100" b="0" i="0" baseline="0">
              <a:solidFill>
                <a:schemeClr val="dk1"/>
              </a:solidFill>
              <a:effectLst/>
              <a:latin typeface="+mn-lt"/>
              <a:ea typeface="+mn-ea"/>
              <a:cs typeface="+mn-cs"/>
            </a:rPr>
            <a:t> ; </a:t>
          </a:r>
          <a:r>
            <a:rPr lang="fr-FR" sz="1100" b="0" i="0">
              <a:solidFill>
                <a:schemeClr val="dk1"/>
              </a:solidFill>
              <a:effectLst/>
              <a:latin typeface="+mn-lt"/>
              <a:ea typeface="+mn-ea"/>
              <a:cs typeface="+mn-cs"/>
            </a:rPr>
            <a:t>Carif-Oref </a:t>
          </a:r>
          <a:r>
            <a:rPr lang="fr-FR" sz="1100" b="0" baseline="0">
              <a:solidFill>
                <a:schemeClr val="dk1"/>
              </a:solidFill>
              <a:effectLst/>
              <a:latin typeface="+mn-lt"/>
              <a:ea typeface="+mn-ea"/>
              <a:cs typeface="+mn-cs"/>
            </a:rPr>
            <a:t>Provence - Alpes - Côte d'Azur</a:t>
          </a:r>
          <a:r>
            <a:rPr lang="fr-FR" sz="1100" b="0" i="0">
              <a:solidFill>
                <a:schemeClr val="dk1"/>
              </a:solidFill>
              <a:effectLst/>
              <a:latin typeface="+mn-lt"/>
              <a:ea typeface="+mn-ea"/>
              <a:cs typeface="+mn-cs"/>
            </a:rPr>
            <a:t>. </a:t>
          </a:r>
          <a:endParaRPr lang="fr-FR">
            <a:effectLst/>
          </a:endParaRPr>
        </a:p>
        <a:p>
          <a:r>
            <a:rPr lang="fr-FR" sz="1100" b="0" i="0" u="none" strike="noStrike">
              <a:solidFill>
                <a:schemeClr val="dk1"/>
              </a:solidFill>
              <a:effectLst/>
              <a:latin typeface="+mn-lt"/>
              <a:ea typeface="+mn-ea"/>
              <a:cs typeface="+mn-cs"/>
            </a:rPr>
            <a:t>Champ : Emplois principaux, agents civils, situés en France métropolitaine, hors bénéficiaires de contrats aidés</a:t>
          </a:r>
          <a:r>
            <a:rPr lang="fr-FR" sz="1100" b="0" i="0" u="none" strike="noStrike" baseline="0">
              <a:solidFill>
                <a:schemeClr val="dk1"/>
              </a:solidFill>
              <a:effectLst/>
              <a:latin typeface="+mn-lt"/>
              <a:ea typeface="+mn-ea"/>
              <a:cs typeface="+mn-cs"/>
            </a:rPr>
            <a:t> au 31 décembre.</a:t>
          </a:r>
          <a:endParaRPr lang="fr-FR" sz="1100" b="0" i="0" u="none" strike="noStrike">
            <a:solidFill>
              <a:schemeClr val="dk1"/>
            </a:solidFill>
            <a:effectLst/>
            <a:latin typeface="+mn-lt"/>
            <a:ea typeface="+mn-ea"/>
            <a:cs typeface="+mn-cs"/>
          </a:endParaRPr>
        </a:p>
        <a:p>
          <a:r>
            <a:rPr lang="fr-FR" sz="1100" b="0" i="1" u="none" strike="noStrike">
              <a:solidFill>
                <a:schemeClr val="dk1"/>
              </a:solidFill>
              <a:effectLst/>
              <a:latin typeface="+mn-lt"/>
              <a:ea typeface="+mn-ea"/>
              <a:cs typeface="+mn-cs"/>
            </a:rPr>
            <a:t>Précaution : Les effectifs des militaires ne sont</a:t>
          </a:r>
          <a:r>
            <a:rPr lang="fr-FR" sz="1100" b="0" i="1" u="none" strike="noStrike" baseline="0">
              <a:solidFill>
                <a:schemeClr val="dk1"/>
              </a:solidFill>
              <a:effectLst/>
              <a:latin typeface="+mn-lt"/>
              <a:ea typeface="+mn-ea"/>
              <a:cs typeface="+mn-cs"/>
            </a:rPr>
            <a:t> pas localisables.</a:t>
          </a:r>
        </a:p>
        <a:p>
          <a:pPr marL="0" marR="0" lvl="0" indent="0" defTabSz="914400" eaLnBrk="1" fontAlgn="auto" latinLnBrk="0" hangingPunct="1">
            <a:lnSpc>
              <a:spcPct val="100000"/>
            </a:lnSpc>
            <a:spcBef>
              <a:spcPts val="0"/>
            </a:spcBef>
            <a:spcAft>
              <a:spcPts val="0"/>
            </a:spcAft>
            <a:buClrTx/>
            <a:buSzTx/>
            <a:buFontTx/>
            <a:buNone/>
            <a:tabLst/>
            <a:defRPr/>
          </a:pPr>
          <a:r>
            <a:rPr lang="fr-FR" sz="1100" i="0">
              <a:solidFill>
                <a:schemeClr val="dk1"/>
              </a:solidFill>
              <a:effectLst/>
              <a:latin typeface="+mn-lt"/>
              <a:ea typeface="+mn-ea"/>
              <a:cs typeface="+mn-cs"/>
            </a:rPr>
            <a:t>Lecture : au 31 décembre</a:t>
          </a:r>
          <a:r>
            <a:rPr lang="fr-FR" sz="1100" i="0" baseline="0">
              <a:solidFill>
                <a:schemeClr val="dk1"/>
              </a:solidFill>
              <a:effectLst/>
              <a:latin typeface="+mn-lt"/>
              <a:ea typeface="+mn-ea"/>
              <a:cs typeface="+mn-cs"/>
            </a:rPr>
            <a:t> 2019, dans les Alpes-de-Haute-Provence, 42,7 % des actifs en emploi dans la fonction publique sont âgés de 50 ans ou plus (39,7 % en région).</a:t>
          </a:r>
          <a:endParaRPr lang="fr-FR" sz="1100" i="0"/>
        </a:p>
      </xdr:txBody>
    </xdr:sp>
    <xdr:clientData/>
  </xdr:twoCellAnchor>
  <xdr:twoCellAnchor>
    <xdr:from>
      <xdr:col>0</xdr:col>
      <xdr:colOff>0</xdr:colOff>
      <xdr:row>197</xdr:row>
      <xdr:rowOff>104775</xdr:rowOff>
    </xdr:from>
    <xdr:to>
      <xdr:col>11</xdr:col>
      <xdr:colOff>8698</xdr:colOff>
      <xdr:row>199</xdr:row>
      <xdr:rowOff>43493</xdr:rowOff>
    </xdr:to>
    <xdr:sp macro="" textlink="">
      <xdr:nvSpPr>
        <xdr:cNvPr id="17" name="ZoneTexte 16">
          <a:extLst>
            <a:ext uri="{FF2B5EF4-FFF2-40B4-BE49-F238E27FC236}">
              <a16:creationId xmlns:a16="http://schemas.microsoft.com/office/drawing/2014/main" id="{411E19BD-0FFF-4DD3-A35A-3BAC773BBA0D}"/>
            </a:ext>
          </a:extLst>
        </xdr:cNvPr>
        <xdr:cNvSpPr txBox="1"/>
      </xdr:nvSpPr>
      <xdr:spPr>
        <a:xfrm>
          <a:off x="0" y="36639022"/>
          <a:ext cx="12517328" cy="3040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145.</a:t>
          </a:r>
          <a:r>
            <a:rPr lang="fr-FR" sz="1100" b="1" baseline="0"/>
            <a:t> </a:t>
          </a:r>
          <a:r>
            <a:rPr lang="fr-FR" sz="1100" b="1" baseline="0">
              <a:solidFill>
                <a:schemeClr val="accent1"/>
              </a:solidFill>
            </a:rPr>
            <a:t>Âge moyen </a:t>
          </a:r>
          <a:r>
            <a:rPr lang="fr-FR" sz="1100" b="1" baseline="0"/>
            <a:t>des actifs en emploi de la </a:t>
          </a:r>
          <a:r>
            <a:rPr lang="fr-FR" sz="1100" b="1" baseline="0">
              <a:solidFill>
                <a:sysClr val="windowText" lastClr="000000"/>
              </a:solidFill>
            </a:rPr>
            <a:t>fonction publique</a:t>
          </a:r>
          <a:endParaRPr lang="fr-FR" sz="1100" b="1">
            <a:solidFill>
              <a:sysClr val="windowText" lastClr="000000"/>
            </a:solidFill>
          </a:endParaRPr>
        </a:p>
      </xdr:txBody>
    </xdr:sp>
    <xdr:clientData/>
  </xdr:twoCellAnchor>
  <xdr:twoCellAnchor>
    <xdr:from>
      <xdr:col>0</xdr:col>
      <xdr:colOff>0</xdr:colOff>
      <xdr:row>234</xdr:row>
      <xdr:rowOff>0</xdr:rowOff>
    </xdr:from>
    <xdr:to>
      <xdr:col>10</xdr:col>
      <xdr:colOff>948151</xdr:colOff>
      <xdr:row>238</xdr:row>
      <xdr:rowOff>66675</xdr:rowOff>
    </xdr:to>
    <xdr:sp macro="" textlink="">
      <xdr:nvSpPr>
        <xdr:cNvPr id="18" name="ZoneTexte 17">
          <a:extLst>
            <a:ext uri="{FF2B5EF4-FFF2-40B4-BE49-F238E27FC236}">
              <a16:creationId xmlns:a16="http://schemas.microsoft.com/office/drawing/2014/main" id="{F71F5574-C33D-44FD-83BF-74415C20DB0D}"/>
            </a:ext>
          </a:extLst>
        </xdr:cNvPr>
        <xdr:cNvSpPr txBox="1"/>
      </xdr:nvSpPr>
      <xdr:spPr>
        <a:xfrm>
          <a:off x="0" y="43475753"/>
          <a:ext cx="12491233" cy="797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0" i="0">
              <a:solidFill>
                <a:schemeClr val="dk1"/>
              </a:solidFill>
              <a:effectLst/>
              <a:latin typeface="+mn-lt"/>
              <a:ea typeface="+mn-ea"/>
              <a:cs typeface="+mn-cs"/>
            </a:rPr>
            <a:t>Source : Insee,</a:t>
          </a:r>
          <a:r>
            <a:rPr lang="fr-FR" sz="1100" b="0" i="0" baseline="0">
              <a:solidFill>
                <a:schemeClr val="dk1"/>
              </a:solidFill>
              <a:effectLst/>
              <a:latin typeface="+mn-lt"/>
              <a:ea typeface="+mn-ea"/>
              <a:cs typeface="+mn-cs"/>
            </a:rPr>
            <a:t> Siasp - </a:t>
          </a:r>
          <a:r>
            <a:rPr lang="fr-FR" sz="1100" b="0" i="0">
              <a:solidFill>
                <a:schemeClr val="dk1"/>
              </a:solidFill>
              <a:effectLst/>
              <a:latin typeface="+mn-lt"/>
              <a:ea typeface="+mn-ea"/>
              <a:cs typeface="+mn-cs"/>
            </a:rPr>
            <a:t>Traitement DGAFP,</a:t>
          </a:r>
          <a:r>
            <a:rPr lang="fr-FR" sz="1100" b="0" i="0" baseline="0">
              <a:solidFill>
                <a:schemeClr val="dk1"/>
              </a:solidFill>
              <a:effectLst/>
              <a:latin typeface="+mn-lt"/>
              <a:ea typeface="+mn-ea"/>
              <a:cs typeface="+mn-cs"/>
            </a:rPr>
            <a:t> </a:t>
          </a:r>
          <a:r>
            <a:rPr lang="fr-FR" sz="1100" b="0" i="0">
              <a:solidFill>
                <a:schemeClr val="dk1"/>
              </a:solidFill>
              <a:effectLst/>
              <a:latin typeface="+mn-lt"/>
              <a:ea typeface="+mn-ea"/>
              <a:cs typeface="+mn-cs"/>
            </a:rPr>
            <a:t>SDessi</a:t>
          </a:r>
          <a:r>
            <a:rPr lang="fr-FR" sz="1100" b="0" i="0" baseline="0">
              <a:solidFill>
                <a:schemeClr val="dk1"/>
              </a:solidFill>
              <a:effectLst/>
              <a:latin typeface="+mn-lt"/>
              <a:ea typeface="+mn-ea"/>
              <a:cs typeface="+mn-cs"/>
            </a:rPr>
            <a:t> ; </a:t>
          </a:r>
          <a:r>
            <a:rPr lang="fr-FR" sz="1100" b="0" i="0">
              <a:solidFill>
                <a:schemeClr val="dk1"/>
              </a:solidFill>
              <a:effectLst/>
              <a:latin typeface="+mn-lt"/>
              <a:ea typeface="+mn-ea"/>
              <a:cs typeface="+mn-cs"/>
            </a:rPr>
            <a:t>Carif-Oref </a:t>
          </a:r>
          <a:r>
            <a:rPr lang="fr-FR" sz="1100" b="0" baseline="0">
              <a:solidFill>
                <a:schemeClr val="dk1"/>
              </a:solidFill>
              <a:effectLst/>
              <a:latin typeface="+mn-lt"/>
              <a:ea typeface="+mn-ea"/>
              <a:cs typeface="+mn-cs"/>
            </a:rPr>
            <a:t>Provence - Alpes - Côte d'Azur</a:t>
          </a:r>
          <a:r>
            <a:rPr lang="fr-FR" sz="1100" b="0" i="0">
              <a:solidFill>
                <a:schemeClr val="dk1"/>
              </a:solidFill>
              <a:effectLst/>
              <a:latin typeface="+mn-lt"/>
              <a:ea typeface="+mn-ea"/>
              <a:cs typeface="+mn-cs"/>
            </a:rPr>
            <a:t>. </a:t>
          </a:r>
          <a:endParaRPr lang="fr-FR">
            <a:effectLst/>
          </a:endParaRPr>
        </a:p>
        <a:p>
          <a:r>
            <a:rPr lang="fr-FR" sz="1100" b="0" i="0" u="none" strike="noStrike">
              <a:solidFill>
                <a:schemeClr val="dk1"/>
              </a:solidFill>
              <a:effectLst/>
              <a:latin typeface="+mn-lt"/>
              <a:ea typeface="+mn-ea"/>
              <a:cs typeface="+mn-cs"/>
            </a:rPr>
            <a:t>Champ : emplois principaux, agents civils, situés en France métropolitaine, hors bénéficiaires de contrats aidés</a:t>
          </a:r>
          <a:r>
            <a:rPr lang="fr-FR" sz="1100" b="0" i="0" u="none" strike="noStrike" baseline="0">
              <a:solidFill>
                <a:schemeClr val="dk1"/>
              </a:solidFill>
              <a:effectLst/>
              <a:latin typeface="+mn-lt"/>
              <a:ea typeface="+mn-ea"/>
              <a:cs typeface="+mn-cs"/>
            </a:rPr>
            <a:t> au 31 décembre.</a:t>
          </a:r>
          <a:endParaRPr lang="fr-FR" sz="1100" b="0" i="0" u="none" strike="noStrike">
            <a:solidFill>
              <a:schemeClr val="dk1"/>
            </a:solidFill>
            <a:effectLst/>
            <a:latin typeface="+mn-lt"/>
            <a:ea typeface="+mn-ea"/>
            <a:cs typeface="+mn-cs"/>
          </a:endParaRPr>
        </a:p>
        <a:p>
          <a:r>
            <a:rPr lang="fr-FR" sz="1100" b="0" i="1" u="none" strike="noStrike">
              <a:solidFill>
                <a:schemeClr val="dk1"/>
              </a:solidFill>
              <a:effectLst/>
              <a:latin typeface="+mn-lt"/>
              <a:ea typeface="+mn-ea"/>
              <a:cs typeface="+mn-cs"/>
            </a:rPr>
            <a:t>Précaution : Les effectifs des militaires ne sont</a:t>
          </a:r>
          <a:r>
            <a:rPr lang="fr-FR" sz="1100" b="0" i="1" u="none" strike="noStrike" baseline="0">
              <a:solidFill>
                <a:schemeClr val="dk1"/>
              </a:solidFill>
              <a:effectLst/>
              <a:latin typeface="+mn-lt"/>
              <a:ea typeface="+mn-ea"/>
              <a:cs typeface="+mn-cs"/>
            </a:rPr>
            <a:t> pas localisables.</a:t>
          </a:r>
        </a:p>
        <a:p>
          <a:pPr marL="0" marR="0" lvl="0" indent="0" defTabSz="914400" eaLnBrk="1" fontAlgn="auto" latinLnBrk="0" hangingPunct="1">
            <a:lnSpc>
              <a:spcPct val="100000"/>
            </a:lnSpc>
            <a:spcBef>
              <a:spcPts val="0"/>
            </a:spcBef>
            <a:spcAft>
              <a:spcPts val="0"/>
            </a:spcAft>
            <a:buClrTx/>
            <a:buSzTx/>
            <a:buFontTx/>
            <a:buNone/>
            <a:tabLst/>
            <a:defRPr/>
          </a:pPr>
          <a:r>
            <a:rPr lang="fr-FR" sz="1100" i="0">
              <a:solidFill>
                <a:schemeClr val="dk1"/>
              </a:solidFill>
              <a:effectLst/>
              <a:latin typeface="+mn-lt"/>
              <a:ea typeface="+mn-ea"/>
              <a:cs typeface="+mn-cs"/>
            </a:rPr>
            <a:t>Lecture : au 31 décembre</a:t>
          </a:r>
          <a:r>
            <a:rPr lang="fr-FR" sz="1100" i="0" baseline="0">
              <a:solidFill>
                <a:schemeClr val="dk1"/>
              </a:solidFill>
              <a:effectLst/>
              <a:latin typeface="+mn-lt"/>
              <a:ea typeface="+mn-ea"/>
              <a:cs typeface="+mn-cs"/>
            </a:rPr>
            <a:t> 2019, dans les Alpes-de-Haute-Provence, l'âge moyen des actifs en emploi dans la fonction publique est de 45,8 ans (45,2 ans en région).</a:t>
          </a:r>
          <a:endParaRPr lang="fr-FR" sz="1100" i="0"/>
        </a:p>
      </xdr:txBody>
    </xdr:sp>
    <xdr:clientData/>
  </xdr:twoCellAnchor>
  <xdr:twoCellAnchor>
    <xdr:from>
      <xdr:col>6</xdr:col>
      <xdr:colOff>19050</xdr:colOff>
      <xdr:row>73</xdr:row>
      <xdr:rowOff>114300</xdr:rowOff>
    </xdr:from>
    <xdr:to>
      <xdr:col>9</xdr:col>
      <xdr:colOff>19050</xdr:colOff>
      <xdr:row>79</xdr:row>
      <xdr:rowOff>142875</xdr:rowOff>
    </xdr:to>
    <xdr:sp macro="" textlink="">
      <xdr:nvSpPr>
        <xdr:cNvPr id="19" name="ZoneTexte 18">
          <a:extLst>
            <a:ext uri="{FF2B5EF4-FFF2-40B4-BE49-F238E27FC236}">
              <a16:creationId xmlns:a16="http://schemas.microsoft.com/office/drawing/2014/main" id="{118F69A1-4FDF-41E5-8ABA-8F97FC7685B1}"/>
            </a:ext>
          </a:extLst>
        </xdr:cNvPr>
        <xdr:cNvSpPr txBox="1"/>
      </xdr:nvSpPr>
      <xdr:spPr>
        <a:xfrm>
          <a:off x="4591050" y="14020800"/>
          <a:ext cx="2286000" cy="1171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À</a:t>
          </a:r>
          <a:r>
            <a:rPr lang="fr-FR" sz="1100" b="1" baseline="0"/>
            <a:t> noter :</a:t>
          </a:r>
          <a:endParaRPr lang="fr-FR" sz="1100" b="1"/>
        </a:p>
        <a:p>
          <a:endParaRPr lang="fr-FR" sz="1100" b="1"/>
        </a:p>
        <a:p>
          <a:r>
            <a:rPr lang="fr-FR" sz="1100" b="1"/>
            <a:t>3FP</a:t>
          </a:r>
          <a:r>
            <a:rPr lang="fr-FR" sz="1100"/>
            <a:t> = toutes fonctions publiques confondues</a:t>
          </a:r>
        </a:p>
        <a:p>
          <a:r>
            <a:rPr lang="fr-FR" sz="1100"/>
            <a:t>  </a:t>
          </a:r>
          <a:r>
            <a:rPr lang="fr-FR" sz="1100" b="1"/>
            <a:t>FPE</a:t>
          </a:r>
          <a:r>
            <a:rPr lang="fr-FR" sz="1100"/>
            <a:t> = Fonction publique de l'</a:t>
          </a:r>
          <a:r>
            <a:rPr lang="fr-FR" sz="1100" b="1"/>
            <a:t>État</a:t>
          </a:r>
        </a:p>
        <a:p>
          <a:r>
            <a:rPr lang="fr-FR" sz="1100"/>
            <a:t>  </a:t>
          </a:r>
          <a:r>
            <a:rPr lang="fr-FR" sz="1100" b="1"/>
            <a:t>FPT</a:t>
          </a:r>
          <a:r>
            <a:rPr lang="fr-FR" sz="1100"/>
            <a:t> = Fonction</a:t>
          </a:r>
          <a:r>
            <a:rPr lang="fr-FR" sz="1100" baseline="0"/>
            <a:t> publique </a:t>
          </a:r>
          <a:r>
            <a:rPr lang="fr-FR" sz="1100" b="1" baseline="0"/>
            <a:t>territoriale</a:t>
          </a:r>
        </a:p>
        <a:p>
          <a:r>
            <a:rPr lang="fr-FR" sz="1100" baseline="0"/>
            <a:t>  </a:t>
          </a:r>
          <a:r>
            <a:rPr lang="fr-FR" sz="1100" b="1" baseline="0"/>
            <a:t>FPH</a:t>
          </a:r>
          <a:r>
            <a:rPr lang="fr-FR" sz="1100" baseline="0"/>
            <a:t> = Fonction publique </a:t>
          </a:r>
          <a:r>
            <a:rPr lang="fr-FR" sz="1100" b="1" baseline="0"/>
            <a:t>hospitalière</a:t>
          </a:r>
          <a:endParaRPr lang="fr-FR" sz="1100" b="1"/>
        </a:p>
      </xdr:txBody>
    </xdr:sp>
    <xdr:clientData/>
  </xdr:twoCellAnchor>
  <xdr:twoCellAnchor>
    <xdr:from>
      <xdr:col>0</xdr:col>
      <xdr:colOff>38100</xdr:colOff>
      <xdr:row>240</xdr:row>
      <xdr:rowOff>57150</xdr:rowOff>
    </xdr:from>
    <xdr:to>
      <xdr:col>10</xdr:col>
      <xdr:colOff>956850</xdr:colOff>
      <xdr:row>242</xdr:row>
      <xdr:rowOff>47625</xdr:rowOff>
    </xdr:to>
    <xdr:sp macro="" textlink="">
      <xdr:nvSpPr>
        <xdr:cNvPr id="20" name="ZoneTexte 19">
          <a:extLst>
            <a:ext uri="{FF2B5EF4-FFF2-40B4-BE49-F238E27FC236}">
              <a16:creationId xmlns:a16="http://schemas.microsoft.com/office/drawing/2014/main" id="{DD4CFFBD-6F65-411A-AEA9-FC0AA921B8E2}"/>
            </a:ext>
          </a:extLst>
        </xdr:cNvPr>
        <xdr:cNvSpPr txBox="1"/>
      </xdr:nvSpPr>
      <xdr:spPr>
        <a:xfrm>
          <a:off x="38100" y="44628931"/>
          <a:ext cx="12461832" cy="3558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146. Taux d'administration </a:t>
          </a:r>
        </a:p>
      </xdr:txBody>
    </xdr:sp>
    <xdr:clientData/>
  </xdr:twoCellAnchor>
  <xdr:twoCellAnchor>
    <xdr:from>
      <xdr:col>0</xdr:col>
      <xdr:colOff>0</xdr:colOff>
      <xdr:row>277</xdr:row>
      <xdr:rowOff>0</xdr:rowOff>
    </xdr:from>
    <xdr:to>
      <xdr:col>10</xdr:col>
      <xdr:colOff>956850</xdr:colOff>
      <xdr:row>281</xdr:row>
      <xdr:rowOff>66675</xdr:rowOff>
    </xdr:to>
    <xdr:sp macro="" textlink="">
      <xdr:nvSpPr>
        <xdr:cNvPr id="21" name="ZoneTexte 20">
          <a:extLst>
            <a:ext uri="{FF2B5EF4-FFF2-40B4-BE49-F238E27FC236}">
              <a16:creationId xmlns:a16="http://schemas.microsoft.com/office/drawing/2014/main" id="{97EF3B34-09E7-4D11-913B-E16F18F4E5B2}"/>
            </a:ext>
          </a:extLst>
        </xdr:cNvPr>
        <xdr:cNvSpPr txBox="1"/>
      </xdr:nvSpPr>
      <xdr:spPr>
        <a:xfrm>
          <a:off x="0" y="51513288"/>
          <a:ext cx="12499932" cy="797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0" i="0">
              <a:solidFill>
                <a:schemeClr val="dk1"/>
              </a:solidFill>
              <a:effectLst/>
              <a:latin typeface="+mn-lt"/>
              <a:ea typeface="+mn-ea"/>
              <a:cs typeface="+mn-cs"/>
            </a:rPr>
            <a:t>Source : Insee,</a:t>
          </a:r>
          <a:r>
            <a:rPr lang="fr-FR" sz="1100" b="0" i="0" baseline="0">
              <a:solidFill>
                <a:schemeClr val="dk1"/>
              </a:solidFill>
              <a:effectLst/>
              <a:latin typeface="+mn-lt"/>
              <a:ea typeface="+mn-ea"/>
              <a:cs typeface="+mn-cs"/>
            </a:rPr>
            <a:t> Siasp - </a:t>
          </a:r>
          <a:r>
            <a:rPr lang="fr-FR" sz="1100" b="0" i="0">
              <a:solidFill>
                <a:schemeClr val="dk1"/>
              </a:solidFill>
              <a:effectLst/>
              <a:latin typeface="+mn-lt"/>
              <a:ea typeface="+mn-ea"/>
              <a:cs typeface="+mn-cs"/>
            </a:rPr>
            <a:t>Traitement DGAFP,</a:t>
          </a:r>
          <a:r>
            <a:rPr lang="fr-FR" sz="1100" b="0" i="0" baseline="0">
              <a:solidFill>
                <a:schemeClr val="dk1"/>
              </a:solidFill>
              <a:effectLst/>
              <a:latin typeface="+mn-lt"/>
              <a:ea typeface="+mn-ea"/>
              <a:cs typeface="+mn-cs"/>
            </a:rPr>
            <a:t> </a:t>
          </a:r>
          <a:r>
            <a:rPr lang="fr-FR" sz="1100" b="0" i="0">
              <a:solidFill>
                <a:schemeClr val="dk1"/>
              </a:solidFill>
              <a:effectLst/>
              <a:latin typeface="+mn-lt"/>
              <a:ea typeface="+mn-ea"/>
              <a:cs typeface="+mn-cs"/>
            </a:rPr>
            <a:t>SDessi</a:t>
          </a:r>
          <a:r>
            <a:rPr lang="fr-FR" sz="1100" b="0" i="0" baseline="0">
              <a:solidFill>
                <a:schemeClr val="dk1"/>
              </a:solidFill>
              <a:effectLst/>
              <a:latin typeface="+mn-lt"/>
              <a:ea typeface="+mn-ea"/>
              <a:cs typeface="+mn-cs"/>
            </a:rPr>
            <a:t> ; </a:t>
          </a:r>
          <a:r>
            <a:rPr lang="fr-FR" sz="1100" b="0" i="0">
              <a:solidFill>
                <a:schemeClr val="dk1"/>
              </a:solidFill>
              <a:effectLst/>
              <a:latin typeface="+mn-lt"/>
              <a:ea typeface="+mn-ea"/>
              <a:cs typeface="+mn-cs"/>
            </a:rPr>
            <a:t>Carif-Oref </a:t>
          </a:r>
          <a:r>
            <a:rPr lang="fr-FR" sz="1100" b="0" baseline="0">
              <a:solidFill>
                <a:schemeClr val="dk1"/>
              </a:solidFill>
              <a:effectLst/>
              <a:latin typeface="+mn-lt"/>
              <a:ea typeface="+mn-ea"/>
              <a:cs typeface="+mn-cs"/>
            </a:rPr>
            <a:t>Provence - Alpes - Côte d'Azur</a:t>
          </a:r>
          <a:r>
            <a:rPr lang="fr-FR" sz="1100" b="0" i="0">
              <a:solidFill>
                <a:schemeClr val="dk1"/>
              </a:solidFill>
              <a:effectLst/>
              <a:latin typeface="+mn-lt"/>
              <a:ea typeface="+mn-ea"/>
              <a:cs typeface="+mn-cs"/>
            </a:rPr>
            <a:t>. </a:t>
          </a:r>
          <a:endParaRPr lang="fr-FR">
            <a:effectLst/>
          </a:endParaRPr>
        </a:p>
        <a:p>
          <a:r>
            <a:rPr lang="fr-FR" sz="1100" b="0" i="0" u="none" strike="noStrike">
              <a:solidFill>
                <a:schemeClr val="dk1"/>
              </a:solidFill>
              <a:effectLst/>
              <a:latin typeface="+mn-lt"/>
              <a:ea typeface="+mn-ea"/>
              <a:cs typeface="+mn-cs"/>
            </a:rPr>
            <a:t>Champ : emplois principaux, agents civils, situés en France métropolitaine, hors bénéficiaires de contrats aidés</a:t>
          </a:r>
          <a:r>
            <a:rPr lang="fr-FR" sz="1100" b="0" i="0" u="none" strike="noStrike" baseline="0">
              <a:solidFill>
                <a:schemeClr val="dk1"/>
              </a:solidFill>
              <a:effectLst/>
              <a:latin typeface="+mn-lt"/>
              <a:ea typeface="+mn-ea"/>
              <a:cs typeface="+mn-cs"/>
            </a:rPr>
            <a:t> au 31 décembre.</a:t>
          </a:r>
          <a:endParaRPr lang="fr-FR" sz="1100" b="0" i="0" u="none" strike="noStrike">
            <a:solidFill>
              <a:schemeClr val="dk1"/>
            </a:solidFill>
            <a:effectLst/>
            <a:latin typeface="+mn-lt"/>
            <a:ea typeface="+mn-ea"/>
            <a:cs typeface="+mn-cs"/>
          </a:endParaRPr>
        </a:p>
        <a:p>
          <a:r>
            <a:rPr lang="fr-FR" sz="1100" b="0" i="1" u="none" strike="noStrike">
              <a:solidFill>
                <a:schemeClr val="dk1"/>
              </a:solidFill>
              <a:effectLst/>
              <a:latin typeface="+mn-lt"/>
              <a:ea typeface="+mn-ea"/>
              <a:cs typeface="+mn-cs"/>
            </a:rPr>
            <a:t>Précaution : Les effectifs des militaires ne sont</a:t>
          </a:r>
          <a:r>
            <a:rPr lang="fr-FR" sz="1100" b="0" i="1" u="none" strike="noStrike" baseline="0">
              <a:solidFill>
                <a:schemeClr val="dk1"/>
              </a:solidFill>
              <a:effectLst/>
              <a:latin typeface="+mn-lt"/>
              <a:ea typeface="+mn-ea"/>
              <a:cs typeface="+mn-cs"/>
            </a:rPr>
            <a:t> pas localisables.</a:t>
          </a:r>
        </a:p>
        <a:p>
          <a:pPr marL="0" marR="0" lvl="0" indent="0" defTabSz="914400" eaLnBrk="1" fontAlgn="auto" latinLnBrk="0" hangingPunct="1">
            <a:lnSpc>
              <a:spcPct val="100000"/>
            </a:lnSpc>
            <a:spcBef>
              <a:spcPts val="0"/>
            </a:spcBef>
            <a:spcAft>
              <a:spcPts val="0"/>
            </a:spcAft>
            <a:buClrTx/>
            <a:buSzTx/>
            <a:buFontTx/>
            <a:buNone/>
            <a:tabLst/>
            <a:defRPr/>
          </a:pPr>
          <a:r>
            <a:rPr lang="fr-FR" sz="1100" i="0">
              <a:solidFill>
                <a:schemeClr val="dk1"/>
              </a:solidFill>
              <a:effectLst/>
              <a:latin typeface="+mn-lt"/>
              <a:ea typeface="+mn-ea"/>
              <a:cs typeface="+mn-cs"/>
            </a:rPr>
            <a:t>Lecture : au 31 décembre</a:t>
          </a:r>
          <a:r>
            <a:rPr lang="fr-FR" sz="1100" i="0" baseline="0">
              <a:solidFill>
                <a:schemeClr val="dk1"/>
              </a:solidFill>
              <a:effectLst/>
              <a:latin typeface="+mn-lt"/>
              <a:ea typeface="+mn-ea"/>
              <a:cs typeface="+mn-cs"/>
            </a:rPr>
            <a:t> 2019, dans les Alpes-de-Haute-Provence, le taux d'administration est de 75,4 actifs en emploi dans la fonction publique pour 1 000 résidents (74,6 en région).</a:t>
          </a:r>
          <a:endParaRPr lang="fr-FR" sz="1100" i="0"/>
        </a:p>
      </xdr:txBody>
    </xdr:sp>
    <xdr:clientData/>
  </xdr:twoCellAnchor>
  <xdr:twoCellAnchor>
    <xdr:from>
      <xdr:col>0</xdr:col>
      <xdr:colOff>0</xdr:colOff>
      <xdr:row>283</xdr:row>
      <xdr:rowOff>0</xdr:rowOff>
    </xdr:from>
    <xdr:to>
      <xdr:col>11</xdr:col>
      <xdr:colOff>0</xdr:colOff>
      <xdr:row>284</xdr:row>
      <xdr:rowOff>180975</xdr:rowOff>
    </xdr:to>
    <xdr:sp macro="" textlink="">
      <xdr:nvSpPr>
        <xdr:cNvPr id="23" name="ZoneTexte 22">
          <a:extLst>
            <a:ext uri="{FF2B5EF4-FFF2-40B4-BE49-F238E27FC236}">
              <a16:creationId xmlns:a16="http://schemas.microsoft.com/office/drawing/2014/main" id="{C488AE35-2ECE-482C-BCFF-CCB49AE576B6}"/>
            </a:ext>
          </a:extLst>
        </xdr:cNvPr>
        <xdr:cNvSpPr txBox="1"/>
      </xdr:nvSpPr>
      <xdr:spPr>
        <a:xfrm>
          <a:off x="0" y="52609315"/>
          <a:ext cx="12508630" cy="3636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147.</a:t>
          </a:r>
          <a:r>
            <a:rPr lang="fr-FR" sz="1100" b="1" baseline="0"/>
            <a:t> Répartition des actifs en emploi selon la fonction publique (</a:t>
          </a:r>
          <a:r>
            <a:rPr lang="fr-FR" sz="1100" b="1" baseline="0">
              <a:solidFill>
                <a:schemeClr val="dk1"/>
              </a:solidFill>
              <a:latin typeface="+mn-lt"/>
              <a:ea typeface="+mn-ea"/>
              <a:cs typeface="+mn-cs"/>
            </a:rPr>
            <a:t>à fin décembre 2019)</a:t>
          </a:r>
        </a:p>
      </xdr:txBody>
    </xdr:sp>
    <xdr:clientData/>
  </xdr:twoCellAnchor>
  <xdr:twoCellAnchor>
    <xdr:from>
      <xdr:col>0</xdr:col>
      <xdr:colOff>1</xdr:colOff>
      <xdr:row>296</xdr:row>
      <xdr:rowOff>0</xdr:rowOff>
    </xdr:from>
    <xdr:to>
      <xdr:col>11</xdr:col>
      <xdr:colOff>1</xdr:colOff>
      <xdr:row>300</xdr:row>
      <xdr:rowOff>66675</xdr:rowOff>
    </xdr:to>
    <xdr:sp macro="" textlink="">
      <xdr:nvSpPr>
        <xdr:cNvPr id="24" name="ZoneTexte 23">
          <a:extLst>
            <a:ext uri="{FF2B5EF4-FFF2-40B4-BE49-F238E27FC236}">
              <a16:creationId xmlns:a16="http://schemas.microsoft.com/office/drawing/2014/main" id="{A5FB024D-3B2B-4BDE-92E4-902F6BC5AB10}"/>
            </a:ext>
          </a:extLst>
        </xdr:cNvPr>
        <xdr:cNvSpPr txBox="1"/>
      </xdr:nvSpPr>
      <xdr:spPr>
        <a:xfrm>
          <a:off x="1" y="54984041"/>
          <a:ext cx="12508630" cy="797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0" i="0">
              <a:solidFill>
                <a:schemeClr val="dk1"/>
              </a:solidFill>
              <a:effectLst/>
              <a:latin typeface="+mn-lt"/>
              <a:ea typeface="+mn-ea"/>
              <a:cs typeface="+mn-cs"/>
            </a:rPr>
            <a:t>Source : Insee,</a:t>
          </a:r>
          <a:r>
            <a:rPr lang="fr-FR" sz="1100" b="0" i="0" baseline="0">
              <a:solidFill>
                <a:schemeClr val="dk1"/>
              </a:solidFill>
              <a:effectLst/>
              <a:latin typeface="+mn-lt"/>
              <a:ea typeface="+mn-ea"/>
              <a:cs typeface="+mn-cs"/>
            </a:rPr>
            <a:t> Siasp - </a:t>
          </a:r>
          <a:r>
            <a:rPr lang="fr-FR" sz="1100" b="0" i="0">
              <a:solidFill>
                <a:schemeClr val="dk1"/>
              </a:solidFill>
              <a:effectLst/>
              <a:latin typeface="+mn-lt"/>
              <a:ea typeface="+mn-ea"/>
              <a:cs typeface="+mn-cs"/>
            </a:rPr>
            <a:t>Traitement DGAFP,</a:t>
          </a:r>
          <a:r>
            <a:rPr lang="fr-FR" sz="1100" b="0" i="0" baseline="0">
              <a:solidFill>
                <a:schemeClr val="dk1"/>
              </a:solidFill>
              <a:effectLst/>
              <a:latin typeface="+mn-lt"/>
              <a:ea typeface="+mn-ea"/>
              <a:cs typeface="+mn-cs"/>
            </a:rPr>
            <a:t> </a:t>
          </a:r>
          <a:r>
            <a:rPr lang="fr-FR" sz="1100" b="0" i="0">
              <a:solidFill>
                <a:schemeClr val="dk1"/>
              </a:solidFill>
              <a:effectLst/>
              <a:latin typeface="+mn-lt"/>
              <a:ea typeface="+mn-ea"/>
              <a:cs typeface="+mn-cs"/>
            </a:rPr>
            <a:t>SDessi</a:t>
          </a:r>
          <a:r>
            <a:rPr lang="fr-FR" sz="1100" b="0" i="0" baseline="0">
              <a:solidFill>
                <a:schemeClr val="dk1"/>
              </a:solidFill>
              <a:effectLst/>
              <a:latin typeface="+mn-lt"/>
              <a:ea typeface="+mn-ea"/>
              <a:cs typeface="+mn-cs"/>
            </a:rPr>
            <a:t> ; </a:t>
          </a:r>
          <a:r>
            <a:rPr lang="fr-FR" sz="1100" b="0" i="0">
              <a:solidFill>
                <a:schemeClr val="dk1"/>
              </a:solidFill>
              <a:effectLst/>
              <a:latin typeface="+mn-lt"/>
              <a:ea typeface="+mn-ea"/>
              <a:cs typeface="+mn-cs"/>
            </a:rPr>
            <a:t>Carif-Oref </a:t>
          </a:r>
          <a:r>
            <a:rPr lang="fr-FR" sz="1100" b="0" baseline="0">
              <a:solidFill>
                <a:schemeClr val="dk1"/>
              </a:solidFill>
              <a:effectLst/>
              <a:latin typeface="+mn-lt"/>
              <a:ea typeface="+mn-ea"/>
              <a:cs typeface="+mn-cs"/>
            </a:rPr>
            <a:t>Provence - Alpes - Côte d'Azur</a:t>
          </a:r>
          <a:r>
            <a:rPr lang="fr-FR" sz="1100" b="0" i="0">
              <a:solidFill>
                <a:schemeClr val="dk1"/>
              </a:solidFill>
              <a:effectLst/>
              <a:latin typeface="+mn-lt"/>
              <a:ea typeface="+mn-ea"/>
              <a:cs typeface="+mn-cs"/>
            </a:rPr>
            <a:t>. </a:t>
          </a:r>
          <a:endParaRPr lang="fr-FR">
            <a:effectLst/>
          </a:endParaRPr>
        </a:p>
        <a:p>
          <a:r>
            <a:rPr lang="fr-FR" sz="1100" b="0" i="0" u="none" strike="noStrike">
              <a:solidFill>
                <a:schemeClr val="dk1"/>
              </a:solidFill>
              <a:effectLst/>
              <a:latin typeface="+mn-lt"/>
              <a:ea typeface="+mn-ea"/>
              <a:cs typeface="+mn-cs"/>
            </a:rPr>
            <a:t>Champ : emplois principaux, agents civils, situés en France métropolitaine, hors bénéficiaires de contrats aidés</a:t>
          </a:r>
          <a:r>
            <a:rPr lang="fr-FR" sz="1100" b="0" i="0" u="none" strike="noStrike" baseline="0">
              <a:solidFill>
                <a:schemeClr val="dk1"/>
              </a:solidFill>
              <a:effectLst/>
              <a:latin typeface="+mn-lt"/>
              <a:ea typeface="+mn-ea"/>
              <a:cs typeface="+mn-cs"/>
            </a:rPr>
            <a:t> au 31 décembre.</a:t>
          </a:r>
          <a:endParaRPr lang="fr-FR" sz="1100" b="0" i="0" u="none" strike="noStrike">
            <a:solidFill>
              <a:schemeClr val="dk1"/>
            </a:solidFill>
            <a:effectLst/>
            <a:latin typeface="+mn-lt"/>
            <a:ea typeface="+mn-ea"/>
            <a:cs typeface="+mn-cs"/>
          </a:endParaRPr>
        </a:p>
        <a:p>
          <a:r>
            <a:rPr lang="fr-FR" sz="1100" b="0" i="1" u="none" strike="noStrike">
              <a:solidFill>
                <a:schemeClr val="dk1"/>
              </a:solidFill>
              <a:effectLst/>
              <a:latin typeface="+mn-lt"/>
              <a:ea typeface="+mn-ea"/>
              <a:cs typeface="+mn-cs"/>
            </a:rPr>
            <a:t>Précaution : Les effectifs des militaires ne sont</a:t>
          </a:r>
          <a:r>
            <a:rPr lang="fr-FR" sz="1100" b="0" i="1" u="none" strike="noStrike" baseline="0">
              <a:solidFill>
                <a:schemeClr val="dk1"/>
              </a:solidFill>
              <a:effectLst/>
              <a:latin typeface="+mn-lt"/>
              <a:ea typeface="+mn-ea"/>
              <a:cs typeface="+mn-cs"/>
            </a:rPr>
            <a:t> pas localisables.</a:t>
          </a:r>
        </a:p>
        <a:p>
          <a:pPr marL="0" marR="0" lvl="0" indent="0" defTabSz="914400" eaLnBrk="1" fontAlgn="auto" latinLnBrk="0" hangingPunct="1">
            <a:lnSpc>
              <a:spcPct val="100000"/>
            </a:lnSpc>
            <a:spcBef>
              <a:spcPts val="0"/>
            </a:spcBef>
            <a:spcAft>
              <a:spcPts val="0"/>
            </a:spcAft>
            <a:buClrTx/>
            <a:buSzTx/>
            <a:buFontTx/>
            <a:buNone/>
            <a:tabLst/>
            <a:defRPr/>
          </a:pPr>
          <a:r>
            <a:rPr lang="fr-FR" sz="1100" i="0">
              <a:solidFill>
                <a:schemeClr val="dk1"/>
              </a:solidFill>
              <a:effectLst/>
              <a:latin typeface="+mn-lt"/>
              <a:ea typeface="+mn-ea"/>
              <a:cs typeface="+mn-cs"/>
            </a:rPr>
            <a:t>Lecture : au 31 décembre</a:t>
          </a:r>
          <a:r>
            <a:rPr lang="fr-FR" sz="1100" i="0" baseline="0">
              <a:solidFill>
                <a:schemeClr val="dk1"/>
              </a:solidFill>
              <a:effectLst/>
              <a:latin typeface="+mn-lt"/>
              <a:ea typeface="+mn-ea"/>
              <a:cs typeface="+mn-cs"/>
            </a:rPr>
            <a:t> 2019, dans les Alpes-de-Haute-Provence, 31 % des actifs en emploi dans la fonction publique sont des agents civils de la fonction publique d'</a:t>
          </a:r>
          <a:r>
            <a:rPr lang="fr-FR" sz="1100" i="0" baseline="0">
              <a:solidFill>
                <a:schemeClr val="dk1"/>
              </a:solidFill>
              <a:effectLst/>
              <a:latin typeface="Calibri" panose="020F0502020204030204" pitchFamily="34" charset="0"/>
              <a:ea typeface="+mn-ea"/>
              <a:cs typeface="Calibri" panose="020F0502020204030204" pitchFamily="34" charset="0"/>
            </a:rPr>
            <a:t>É</a:t>
          </a:r>
          <a:r>
            <a:rPr lang="fr-FR" sz="1100" i="0" baseline="0">
              <a:solidFill>
                <a:schemeClr val="dk1"/>
              </a:solidFill>
              <a:effectLst/>
              <a:latin typeface="+mn-lt"/>
              <a:ea typeface="+mn-ea"/>
              <a:cs typeface="+mn-cs"/>
            </a:rPr>
            <a:t>tat (40 % en région).</a:t>
          </a:r>
          <a:endParaRPr lang="fr-FR" sz="1100" i="0"/>
        </a:p>
      </xdr:txBody>
    </xdr:sp>
    <xdr:clientData/>
  </xdr:twoCellAnchor>
  <xdr:twoCellAnchor>
    <xdr:from>
      <xdr:col>11</xdr:col>
      <xdr:colOff>297930</xdr:colOff>
      <xdr:row>0</xdr:row>
      <xdr:rowOff>43492</xdr:rowOff>
    </xdr:from>
    <xdr:to>
      <xdr:col>19</xdr:col>
      <xdr:colOff>0</xdr:colOff>
      <xdr:row>35</xdr:row>
      <xdr:rowOff>38099</xdr:rowOff>
    </xdr:to>
    <xdr:sp macro="" textlink="">
      <xdr:nvSpPr>
        <xdr:cNvPr id="25" name="ZoneTexte 24">
          <a:extLst>
            <a:ext uri="{FF2B5EF4-FFF2-40B4-BE49-F238E27FC236}">
              <a16:creationId xmlns:a16="http://schemas.microsoft.com/office/drawing/2014/main" id="{2B4522BB-A18C-4A5E-BA89-BC37B1792480}"/>
            </a:ext>
          </a:extLst>
        </xdr:cNvPr>
        <xdr:cNvSpPr txBox="1"/>
      </xdr:nvSpPr>
      <xdr:spPr>
        <a:xfrm>
          <a:off x="14121880" y="43492"/>
          <a:ext cx="6648970" cy="6439857"/>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baseline="0"/>
            <a:t>Faits saillants</a:t>
          </a:r>
        </a:p>
        <a:p>
          <a:pPr eaLnBrk="1" fontAlgn="auto" latinLnBrk="0" hangingPunct="1"/>
          <a:r>
            <a:rPr lang="fr-FR" sz="1100" b="1">
              <a:solidFill>
                <a:schemeClr val="dk1"/>
              </a:solidFill>
              <a:effectLst/>
              <a:latin typeface="+mn-lt"/>
              <a:ea typeface="+mn-ea"/>
              <a:cs typeface="+mn-cs"/>
            </a:rPr>
            <a:t>En 2019</a:t>
          </a:r>
          <a:r>
            <a:rPr lang="fr-FR" sz="1100">
              <a:solidFill>
                <a:schemeClr val="dk1"/>
              </a:solidFill>
              <a:effectLst/>
              <a:latin typeface="+mn-lt"/>
              <a:ea typeface="+mn-ea"/>
              <a:cs typeface="+mn-cs"/>
            </a:rPr>
            <a:t>, la région Provence</a:t>
          </a:r>
          <a:r>
            <a:rPr lang="fr-FR" sz="1100" baseline="0">
              <a:solidFill>
                <a:schemeClr val="dk1"/>
              </a:solidFill>
              <a:effectLst/>
              <a:latin typeface="+mn-lt"/>
              <a:ea typeface="+mn-ea"/>
              <a:cs typeface="+mn-cs"/>
            </a:rPr>
            <a:t> - Alpes - Côte d'Azur compte </a:t>
          </a:r>
          <a:r>
            <a:rPr lang="fr-FR" sz="1100" b="1">
              <a:solidFill>
                <a:schemeClr val="dk1"/>
              </a:solidFill>
              <a:effectLst/>
              <a:latin typeface="+mn-lt"/>
              <a:ea typeface="+mn-ea"/>
              <a:cs typeface="+mn-cs"/>
            </a:rPr>
            <a:t>405 586 </a:t>
          </a:r>
          <a:r>
            <a:rPr lang="fr-FR" sz="1100" b="1" baseline="0">
              <a:solidFill>
                <a:schemeClr val="dk1"/>
              </a:solidFill>
              <a:effectLst/>
              <a:latin typeface="+mn-lt"/>
              <a:ea typeface="+mn-ea"/>
              <a:cs typeface="+mn-cs"/>
            </a:rPr>
            <a:t>agents civils de la fonction publique</a:t>
          </a:r>
          <a:r>
            <a:rPr lang="fr-FR" sz="1100" baseline="0">
              <a:solidFill>
                <a:schemeClr val="dk1"/>
              </a:solidFill>
              <a:effectLst/>
              <a:latin typeface="+mn-lt"/>
              <a:ea typeface="+mn-ea"/>
              <a:cs typeface="+mn-cs"/>
            </a:rPr>
            <a:t>. Ils représentent </a:t>
          </a:r>
          <a:r>
            <a:rPr lang="fr-FR" sz="1100" b="1" baseline="0">
              <a:solidFill>
                <a:schemeClr val="dk1"/>
              </a:solidFill>
              <a:effectLst/>
              <a:latin typeface="+mn-lt"/>
              <a:ea typeface="+mn-ea"/>
              <a:cs typeface="+mn-cs"/>
            </a:rPr>
            <a:t>8 % des emplois publics </a:t>
          </a:r>
          <a:r>
            <a:rPr lang="fr-FR" sz="1100" baseline="0">
              <a:solidFill>
                <a:schemeClr val="dk1"/>
              </a:solidFill>
              <a:effectLst/>
              <a:latin typeface="+mn-lt"/>
              <a:ea typeface="+mn-ea"/>
              <a:cs typeface="+mn-cs"/>
            </a:rPr>
            <a:t>de la France métropolitaine.</a:t>
          </a:r>
        </a:p>
        <a:p>
          <a:pPr eaLnBrk="1" fontAlgn="auto" latinLnBrk="0" hangingPunct="1"/>
          <a:r>
            <a:rPr lang="fr-FR" sz="1100" baseline="0">
              <a:solidFill>
                <a:schemeClr val="dk1"/>
              </a:solidFill>
              <a:effectLst/>
              <a:latin typeface="+mn-lt"/>
              <a:ea typeface="+mn-ea"/>
              <a:cs typeface="+mn-cs"/>
            </a:rPr>
            <a:t>En un an, </a:t>
          </a:r>
          <a:r>
            <a:rPr lang="fr-FR" sz="1100" b="1" baseline="0">
              <a:solidFill>
                <a:schemeClr val="dk1"/>
              </a:solidFill>
              <a:effectLst/>
              <a:latin typeface="+mn-lt"/>
              <a:ea typeface="+mn-ea"/>
              <a:cs typeface="+mn-cs"/>
            </a:rPr>
            <a:t>le nombre d'emplois public a légèrement progressé en région (+ 0,7 %) et dans tous les départements hormis le Vaucluse </a:t>
          </a:r>
          <a:r>
            <a:rPr lang="fr-FR" sz="1100" baseline="0">
              <a:solidFill>
                <a:schemeClr val="dk1"/>
              </a:solidFill>
              <a:effectLst/>
              <a:latin typeface="+mn-lt"/>
              <a:ea typeface="+mn-ea"/>
              <a:cs typeface="+mn-cs"/>
            </a:rPr>
            <a:t>(- 0,7 %). À l'échelle de la région, cette augmentation est relativement répartie entre les trois fonctions publiques, avec + 0,6 pour la FPT ainsi que pour la FPH et + 0,9% pour la FPE. À l'échelle des territoires, les évolutions sont plus ou moins marquées entre les trois fonctions publiques, selon le département considéré. Les Hautes-Alpes enregistrent par exemple : + 3 % dans la FPE, + 0,7 % dans la FPT et - 0,7 % dans la FPH entre 2018 et 2019.</a:t>
          </a:r>
        </a:p>
        <a:p>
          <a:pPr eaLnBrk="1" fontAlgn="auto" latinLnBrk="0" hangingPunct="1"/>
          <a:r>
            <a:rPr lang="fr-FR" sz="1100" baseline="0">
              <a:solidFill>
                <a:schemeClr val="dk1"/>
              </a:solidFill>
              <a:effectLst/>
              <a:latin typeface="+mn-lt"/>
              <a:ea typeface="+mn-ea"/>
              <a:cs typeface="+mn-cs"/>
            </a:rPr>
            <a:t>En 2019, le </a:t>
          </a:r>
          <a:r>
            <a:rPr lang="fr-FR" sz="1100" b="1" baseline="0">
              <a:solidFill>
                <a:schemeClr val="dk1"/>
              </a:solidFill>
              <a:effectLst/>
              <a:latin typeface="+mn-lt"/>
              <a:ea typeface="+mn-ea"/>
              <a:cs typeface="+mn-cs"/>
            </a:rPr>
            <a:t>taux d'administration régional </a:t>
          </a:r>
          <a:r>
            <a:rPr lang="fr-FR" sz="1100" b="1" i="0" baseline="0">
              <a:solidFill>
                <a:schemeClr val="dk1"/>
              </a:solidFill>
              <a:effectLst/>
              <a:latin typeface="+mn-lt"/>
              <a:ea typeface="+mn-ea"/>
              <a:cs typeface="+mn-cs"/>
            </a:rPr>
            <a:t>est de 74,6</a:t>
          </a:r>
          <a:r>
            <a:rPr lang="fr-FR" sz="1100" i="0" baseline="0">
              <a:solidFill>
                <a:schemeClr val="dk1"/>
              </a:solidFill>
              <a:effectLst/>
              <a:latin typeface="+mn-lt"/>
              <a:ea typeface="+mn-ea"/>
              <a:cs typeface="+mn-cs"/>
            </a:rPr>
            <a:t> actifs en emploi dans la fonction publique </a:t>
          </a:r>
          <a:r>
            <a:rPr lang="fr-FR" sz="1100" b="1" i="0" baseline="0">
              <a:solidFill>
                <a:schemeClr val="dk1"/>
              </a:solidFill>
              <a:effectLst/>
              <a:latin typeface="+mn-lt"/>
              <a:ea typeface="+mn-ea"/>
              <a:cs typeface="+mn-cs"/>
            </a:rPr>
            <a:t>pour 1 000 résidents</a:t>
          </a:r>
          <a:r>
            <a:rPr lang="fr-FR" sz="1100" i="0" baseline="0">
              <a:solidFill>
                <a:schemeClr val="dk1"/>
              </a:solidFill>
              <a:effectLst/>
              <a:latin typeface="+mn-lt"/>
              <a:ea typeface="+mn-ea"/>
              <a:cs typeface="+mn-cs"/>
            </a:rPr>
            <a:t>. Il est supérieur à la moyenne nationale (73 pour 1 000 en France métropolitaine). Il fluctue localement de 66,4 pour 1 000 habitants dans le Var à 81 dans les Hautes-Alpes. C'est sur ce territoire qu'il a le plus augmenté en un an (+ 1,7 agents pour 1000 habitants entre 2018 et 2019).</a:t>
          </a:r>
        </a:p>
        <a:p>
          <a:pPr eaLnBrk="1" fontAlgn="auto" latinLnBrk="0" hangingPunct="1"/>
          <a:r>
            <a:rPr lang="fr-FR" sz="1100" i="0" baseline="0">
              <a:solidFill>
                <a:schemeClr val="dk1"/>
              </a:solidFill>
              <a:effectLst/>
              <a:latin typeface="+mn-lt"/>
              <a:ea typeface="+mn-ea"/>
              <a:cs typeface="+mn-cs"/>
            </a:rPr>
            <a:t>La fonction publique se répartie de la manière suivante </a:t>
          </a:r>
          <a:r>
            <a:rPr lang="fr-FR" sz="1100" b="1" i="0" baseline="0">
              <a:solidFill>
                <a:schemeClr val="dk1"/>
              </a:solidFill>
              <a:effectLst/>
              <a:latin typeface="+mn-lt"/>
              <a:ea typeface="+mn-ea"/>
              <a:cs typeface="+mn-cs"/>
            </a:rPr>
            <a:t>en région : 41 % des agents exercent dans la FPT, 40 % dans la FPE et 19 % dans la FPH</a:t>
          </a:r>
          <a:r>
            <a:rPr lang="fr-FR" sz="1100" i="0" baseline="0">
              <a:solidFill>
                <a:schemeClr val="dk1"/>
              </a:solidFill>
              <a:effectLst/>
              <a:latin typeface="+mn-lt"/>
              <a:ea typeface="+mn-ea"/>
              <a:cs typeface="+mn-cs"/>
            </a:rPr>
            <a:t>. Si la part de la FPH est toujours la plus faible, quel que soit le département, l'équilibre entre les trois fonctions publiques est variable d'un territoire à l'autre.</a:t>
          </a:r>
          <a:endParaRPr lang="fr-FR" sz="1100" baseline="0">
            <a:solidFill>
              <a:schemeClr val="dk1"/>
            </a:solidFill>
            <a:effectLst/>
            <a:latin typeface="+mn-lt"/>
            <a:ea typeface="+mn-ea"/>
            <a:cs typeface="+mn-cs"/>
          </a:endParaRPr>
        </a:p>
        <a:p>
          <a:pPr eaLnBrk="1" fontAlgn="auto" latinLnBrk="0" hangingPunct="1"/>
          <a:endParaRPr lang="fr-FR" sz="1100" baseline="0">
            <a:solidFill>
              <a:schemeClr val="dk1"/>
            </a:solidFill>
            <a:effectLst/>
            <a:latin typeface="+mn-lt"/>
            <a:ea typeface="+mn-ea"/>
            <a:cs typeface="+mn-cs"/>
          </a:endParaRPr>
        </a:p>
        <a:p>
          <a:pPr eaLnBrk="1" fontAlgn="auto" latinLnBrk="0" hangingPunct="1"/>
          <a:r>
            <a:rPr lang="fr-FR" sz="1100" baseline="0">
              <a:solidFill>
                <a:schemeClr val="dk1"/>
              </a:solidFill>
              <a:effectLst/>
              <a:latin typeface="+mn-lt"/>
              <a:ea typeface="+mn-ea"/>
              <a:cs typeface="+mn-cs"/>
            </a:rPr>
            <a:t>Les agents civils de la fonction publique se caractérisent par une </a:t>
          </a:r>
          <a:r>
            <a:rPr lang="fr-FR" sz="1100" b="1" baseline="0">
              <a:solidFill>
                <a:schemeClr val="dk1"/>
              </a:solidFill>
              <a:effectLst/>
              <a:latin typeface="+mn-lt"/>
              <a:ea typeface="+mn-ea"/>
              <a:cs typeface="+mn-cs"/>
            </a:rPr>
            <a:t>majorité de femmes </a:t>
          </a:r>
          <a:r>
            <a:rPr lang="fr-FR" sz="1100" baseline="0">
              <a:solidFill>
                <a:schemeClr val="dk1"/>
              </a:solidFill>
              <a:effectLst/>
              <a:latin typeface="+mn-lt"/>
              <a:ea typeface="+mn-ea"/>
              <a:cs typeface="+mn-cs"/>
            </a:rPr>
            <a:t>et ce, quels que soient le territoire ou la fonction publique concernés. En région, </a:t>
          </a:r>
          <a:r>
            <a:rPr lang="fr-FR" sz="1100" b="1" i="0" baseline="0">
              <a:solidFill>
                <a:schemeClr val="dk1"/>
              </a:solidFill>
              <a:effectLst/>
              <a:latin typeface="+mn-lt"/>
              <a:ea typeface="+mn-ea"/>
              <a:cs typeface="+mn-cs"/>
            </a:rPr>
            <a:t>63,1 % des actifs en emploi dans la fonction publique sont des femmes</a:t>
          </a:r>
          <a:r>
            <a:rPr lang="fr-FR" sz="1100" i="0" baseline="0">
              <a:solidFill>
                <a:schemeClr val="dk1"/>
              </a:solidFill>
              <a:effectLst/>
              <a:latin typeface="+mn-lt"/>
              <a:ea typeface="+mn-ea"/>
              <a:cs typeface="+mn-cs"/>
            </a:rPr>
            <a:t>. Cette proportion est toutefois plus faible qu'en France métropolitaine, toutes fonctions publiques confondues (65,6 %). </a:t>
          </a:r>
        </a:p>
        <a:p>
          <a:pPr eaLnBrk="1" fontAlgn="auto" latinLnBrk="0" hangingPunct="1"/>
          <a:r>
            <a:rPr lang="fr-FR" sz="1100" b="0" i="0" baseline="0">
              <a:solidFill>
                <a:schemeClr val="dk1"/>
              </a:solidFill>
              <a:effectLst/>
              <a:latin typeface="+mn-lt"/>
              <a:ea typeface="+mn-ea"/>
              <a:cs typeface="+mn-cs"/>
            </a:rPr>
            <a:t>Leur représentation dans la fonction publique est par ailleurs </a:t>
          </a:r>
          <a:r>
            <a:rPr lang="fr-FR" sz="1100" b="1" i="0" baseline="0">
              <a:solidFill>
                <a:schemeClr val="dk1"/>
              </a:solidFill>
              <a:effectLst/>
              <a:latin typeface="+mn-lt"/>
              <a:ea typeface="+mn-ea"/>
              <a:cs typeface="+mn-cs"/>
            </a:rPr>
            <a:t>en augmentation globale sur 10 ans en région (+ 1,9 pts ). </a:t>
          </a:r>
          <a:r>
            <a:rPr lang="fr-FR" sz="1100" b="0" i="0" baseline="0">
              <a:solidFill>
                <a:schemeClr val="dk1"/>
              </a:solidFill>
              <a:effectLst/>
              <a:latin typeface="+mn-lt"/>
              <a:ea typeface="+mn-ea"/>
              <a:cs typeface="+mn-cs"/>
            </a:rPr>
            <a:t>C'est plus particulièrement le cas dans la FPE où leur part a cru entre  + 2,6 pts dans le Vaucluse et + 5,1 pts dans les Var (pour + 3,6 pts en région).</a:t>
          </a:r>
        </a:p>
        <a:p>
          <a:pPr eaLnBrk="1" fontAlgn="auto" latinLnBrk="0" hangingPunct="1"/>
          <a:r>
            <a:rPr lang="fr-FR" sz="1100" b="0" i="0" baseline="0">
              <a:solidFill>
                <a:schemeClr val="dk1"/>
              </a:solidFill>
              <a:effectLst/>
              <a:latin typeface="+mn-lt"/>
              <a:ea typeface="+mn-ea"/>
              <a:cs typeface="+mn-cs"/>
            </a:rPr>
            <a:t>Autres caractéristiques : une </a:t>
          </a:r>
          <a:r>
            <a:rPr lang="fr-FR" sz="1100" b="1" i="0" baseline="0">
              <a:solidFill>
                <a:schemeClr val="dk1"/>
              </a:solidFill>
              <a:effectLst/>
              <a:latin typeface="+mn-lt"/>
              <a:ea typeface="+mn-ea"/>
              <a:cs typeface="+mn-cs"/>
            </a:rPr>
            <a:t>part de jeunes de moins de 30 ans, faible (10,7 % en région) et en diminution globale (- 1 pts en 10 ans)</a:t>
          </a:r>
          <a:r>
            <a:rPr lang="fr-FR" sz="1100" b="0" i="0" baseline="0">
              <a:solidFill>
                <a:schemeClr val="dk1"/>
              </a:solidFill>
              <a:effectLst/>
              <a:latin typeface="+mn-lt"/>
              <a:ea typeface="+mn-ea"/>
              <a:cs typeface="+mn-cs"/>
            </a:rPr>
            <a:t>,</a:t>
          </a:r>
          <a:r>
            <a:rPr lang="fr-FR" sz="1100" b="1" i="0" baseline="0">
              <a:solidFill>
                <a:schemeClr val="dk1"/>
              </a:solidFill>
              <a:effectLst/>
              <a:latin typeface="+mn-lt"/>
              <a:ea typeface="+mn-ea"/>
              <a:cs typeface="+mn-cs"/>
            </a:rPr>
            <a:t> </a:t>
          </a:r>
          <a:r>
            <a:rPr lang="fr-FR" sz="1100" b="0" i="0" baseline="0">
              <a:solidFill>
                <a:schemeClr val="dk1"/>
              </a:solidFill>
              <a:effectLst/>
              <a:latin typeface="+mn-lt"/>
              <a:ea typeface="+mn-ea"/>
              <a:cs typeface="+mn-cs"/>
            </a:rPr>
            <a:t>à de rares exceptions près (+ 1,1 pts dans la FPH, dans les Bouches-du-Rhône, par exemple). </a:t>
          </a:r>
        </a:p>
        <a:p>
          <a:pPr eaLnBrk="1" fontAlgn="auto" latinLnBrk="0" hangingPunct="1"/>
          <a:r>
            <a:rPr lang="fr-FR" sz="1100" b="0" i="0" baseline="0">
              <a:solidFill>
                <a:schemeClr val="dk1"/>
              </a:solidFill>
              <a:effectLst/>
              <a:latin typeface="+mn-lt"/>
              <a:ea typeface="+mn-ea"/>
              <a:cs typeface="+mn-cs"/>
            </a:rPr>
            <a:t>À l'inverse, </a:t>
          </a:r>
          <a:r>
            <a:rPr lang="fr-FR" sz="1100" b="1" i="0" baseline="0">
              <a:solidFill>
                <a:schemeClr val="dk1"/>
              </a:solidFill>
              <a:effectLst/>
              <a:latin typeface="+mn-lt"/>
              <a:ea typeface="+mn-ea"/>
              <a:cs typeface="+mn-cs"/>
            </a:rPr>
            <a:t>la part des agents de 50 ans ou plus est importante en région et supérieure à la moyenne nationale </a:t>
          </a:r>
          <a:r>
            <a:rPr lang="fr-FR" sz="1100" b="0" i="0" baseline="0">
              <a:solidFill>
                <a:schemeClr val="dk1"/>
              </a:solidFill>
              <a:effectLst/>
              <a:latin typeface="+mn-lt"/>
              <a:ea typeface="+mn-ea"/>
              <a:cs typeface="+mn-cs"/>
            </a:rPr>
            <a:t>(39,7 % pour 36,2 %). C'est aussi le cas de tous les départements où leur part varie de 38,6 % dans les Bouches-du-Rhône à 42,7 % dans les Alpes-de-Haute-Provence, </a:t>
          </a:r>
          <a:r>
            <a:rPr lang="fr-FR" sz="1100" i="0" baseline="0">
              <a:solidFill>
                <a:schemeClr val="dk1"/>
              </a:solidFill>
              <a:effectLst/>
              <a:latin typeface="+mn-lt"/>
              <a:ea typeface="+mn-ea"/>
              <a:cs typeface="+mn-cs"/>
            </a:rPr>
            <a:t>toutes fonctions publiques confondues. </a:t>
          </a:r>
          <a:r>
            <a:rPr lang="fr-FR" sz="1100" b="1" i="0" baseline="0">
              <a:solidFill>
                <a:schemeClr val="dk1"/>
              </a:solidFill>
              <a:effectLst/>
              <a:latin typeface="+mn-lt"/>
              <a:ea typeface="+mn-ea"/>
              <a:cs typeface="+mn-cs"/>
            </a:rPr>
            <a:t>Leur représentation a par ailleurs cru partout et dans les trois fonctions publiques, en 10 ans, </a:t>
          </a:r>
          <a:r>
            <a:rPr lang="fr-FR" sz="1100" i="0" baseline="0">
              <a:solidFill>
                <a:schemeClr val="dk1"/>
              </a:solidFill>
              <a:effectLst/>
              <a:latin typeface="+mn-lt"/>
              <a:ea typeface="+mn-ea"/>
              <a:cs typeface="+mn-cs"/>
            </a:rPr>
            <a:t>(à l'exception de la FPH dans les Bouches-du-Rhône). La progression la plus importante sur la période s'est faite dans la FPT qui a vu leur part augmenter entre + 9,5 pts dans les Hautes-Alpes et  + 11,4 pts dans les Alpes-de-Haute-Provence.</a:t>
          </a:r>
        </a:p>
        <a:p>
          <a:pPr eaLnBrk="1" fontAlgn="auto" latinLnBrk="0" hangingPunct="1"/>
          <a:r>
            <a:rPr lang="fr-FR" sz="1100" b="0" i="0" baseline="0">
              <a:solidFill>
                <a:schemeClr val="dk1"/>
              </a:solidFill>
              <a:effectLst/>
              <a:latin typeface="+mn-lt"/>
              <a:ea typeface="+mn-ea"/>
              <a:cs typeface="+mn-cs"/>
            </a:rPr>
            <a:t>Ces deux tendances combinées, </a:t>
          </a:r>
          <a:r>
            <a:rPr lang="fr-FR" sz="1100" b="1" i="0" baseline="0">
              <a:solidFill>
                <a:schemeClr val="dk1"/>
              </a:solidFill>
              <a:effectLst/>
              <a:latin typeface="+mn-lt"/>
              <a:ea typeface="+mn-ea"/>
              <a:cs typeface="+mn-cs"/>
            </a:rPr>
            <a:t>l'âge moyen des agents a augmenté en 10 ans dans toutes les situations observées</a:t>
          </a:r>
          <a:r>
            <a:rPr lang="fr-FR" sz="1100" b="0" i="0" baseline="0">
              <a:solidFill>
                <a:schemeClr val="dk1"/>
              </a:solidFill>
              <a:effectLst/>
              <a:latin typeface="+mn-lt"/>
              <a:ea typeface="+mn-ea"/>
              <a:cs typeface="+mn-cs"/>
            </a:rPr>
            <a:t> </a:t>
          </a:r>
          <a:r>
            <a:rPr lang="fr-FR" sz="1100" i="0" baseline="0">
              <a:solidFill>
                <a:schemeClr val="dk1"/>
              </a:solidFill>
              <a:effectLst/>
              <a:latin typeface="+mn-lt"/>
              <a:ea typeface="+mn-ea"/>
              <a:cs typeface="+mn-cs"/>
            </a:rPr>
            <a:t>(hormis dans la FPH dans les Bouches-du-Rhône, où il est resté relativement stable). Cette progression varie entre + 0,5 ans dans la FPH des Alpes-Maritimes et + 2,7 ans dans la FPE du Vaucluse.</a:t>
          </a:r>
          <a:endParaRPr lang="fr-FR" sz="1100" b="0" baseline="0">
            <a:solidFill>
              <a:schemeClr val="dk1"/>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755650</xdr:colOff>
      <xdr:row>1</xdr:row>
      <xdr:rowOff>133350</xdr:rowOff>
    </xdr:to>
    <xdr:sp macro="" textlink="">
      <xdr:nvSpPr>
        <xdr:cNvPr id="2" name="ZoneTexte 1">
          <a:extLst>
            <a:ext uri="{FF2B5EF4-FFF2-40B4-BE49-F238E27FC236}">
              <a16:creationId xmlns:a16="http://schemas.microsoft.com/office/drawing/2014/main" id="{92B08191-AC1A-4ABC-84E1-7AC71128A857}"/>
            </a:ext>
          </a:extLst>
        </xdr:cNvPr>
        <xdr:cNvSpPr txBox="1"/>
      </xdr:nvSpPr>
      <xdr:spPr>
        <a:xfrm>
          <a:off x="0" y="0"/>
          <a:ext cx="11461750"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a:t>15. Le marché du travail en région et dans les départements</a:t>
          </a:r>
        </a:p>
      </xdr:txBody>
    </xdr:sp>
    <xdr:clientData/>
  </xdr:twoCellAnchor>
  <xdr:twoCellAnchor>
    <xdr:from>
      <xdr:col>0</xdr:col>
      <xdr:colOff>0</xdr:colOff>
      <xdr:row>2</xdr:row>
      <xdr:rowOff>133350</xdr:rowOff>
    </xdr:from>
    <xdr:to>
      <xdr:col>11</xdr:col>
      <xdr:colOff>0</xdr:colOff>
      <xdr:row>4</xdr:row>
      <xdr:rowOff>76200</xdr:rowOff>
    </xdr:to>
    <xdr:sp macro="" textlink="">
      <xdr:nvSpPr>
        <xdr:cNvPr id="3" name="ZoneTexte 2">
          <a:extLst>
            <a:ext uri="{FF2B5EF4-FFF2-40B4-BE49-F238E27FC236}">
              <a16:creationId xmlns:a16="http://schemas.microsoft.com/office/drawing/2014/main" id="{C947B7A0-6896-40BD-81D9-6085F3EE3D47}"/>
            </a:ext>
          </a:extLst>
        </xdr:cNvPr>
        <xdr:cNvSpPr txBox="1"/>
      </xdr:nvSpPr>
      <xdr:spPr>
        <a:xfrm>
          <a:off x="0" y="501650"/>
          <a:ext cx="11468100" cy="311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151. Demandeurs d'emploi inscrits en moyenne sur le trimestre à Pôle </a:t>
          </a:r>
          <a:r>
            <a:rPr lang="fr-FR" sz="1100" b="1">
              <a:solidFill>
                <a:schemeClr val="dk1"/>
              </a:solidFill>
              <a:latin typeface="+mn-lt"/>
              <a:ea typeface="+mn-ea"/>
              <a:cs typeface="+mn-cs"/>
            </a:rPr>
            <a:t>emploi en catégorie A, B, C</a:t>
          </a:r>
        </a:p>
      </xdr:txBody>
    </xdr:sp>
    <xdr:clientData/>
  </xdr:twoCellAnchor>
  <xdr:twoCellAnchor>
    <xdr:from>
      <xdr:col>0</xdr:col>
      <xdr:colOff>0</xdr:colOff>
      <xdr:row>14</xdr:row>
      <xdr:rowOff>133349</xdr:rowOff>
    </xdr:from>
    <xdr:to>
      <xdr:col>11</xdr:col>
      <xdr:colOff>6350</xdr:colOff>
      <xdr:row>18</xdr:row>
      <xdr:rowOff>57150</xdr:rowOff>
    </xdr:to>
    <xdr:sp macro="" textlink="">
      <xdr:nvSpPr>
        <xdr:cNvPr id="4" name="ZoneTexte 3">
          <a:extLst>
            <a:ext uri="{FF2B5EF4-FFF2-40B4-BE49-F238E27FC236}">
              <a16:creationId xmlns:a16="http://schemas.microsoft.com/office/drawing/2014/main" id="{E9187564-5823-45B3-90EC-90C2D7175AE2}"/>
            </a:ext>
          </a:extLst>
        </xdr:cNvPr>
        <xdr:cNvSpPr txBox="1"/>
      </xdr:nvSpPr>
      <xdr:spPr>
        <a:xfrm>
          <a:off x="0" y="2781299"/>
          <a:ext cx="11474450" cy="660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0" i="0" u="none" strike="noStrike">
              <a:solidFill>
                <a:schemeClr val="dk1"/>
              </a:solidFill>
              <a:effectLst/>
              <a:latin typeface="+mn-lt"/>
              <a:ea typeface="+mn-ea"/>
              <a:cs typeface="+mn-cs"/>
            </a:rPr>
            <a:t>Source : "Les indicateurs clés</a:t>
          </a:r>
          <a:r>
            <a:rPr lang="fr-FR" sz="1100" b="0" i="0" u="none" strike="noStrike" baseline="0">
              <a:solidFill>
                <a:schemeClr val="dk1"/>
              </a:solidFill>
              <a:effectLst/>
              <a:latin typeface="+mn-lt"/>
              <a:ea typeface="+mn-ea"/>
              <a:cs typeface="+mn-cs"/>
            </a:rPr>
            <a:t> de la Dreets Paca", Dreets Paca, 10 octobre 2022, </a:t>
          </a:r>
          <a:r>
            <a:rPr lang="fr-FR" sz="1100" b="0" i="0" u="none" strike="noStrike">
              <a:solidFill>
                <a:schemeClr val="dk1"/>
              </a:solidFill>
              <a:effectLst/>
              <a:latin typeface="+mn-lt"/>
              <a:ea typeface="+mn-ea"/>
              <a:cs typeface="+mn-cs"/>
            </a:rPr>
            <a:t>Pôle emploi, Dares (STMT) - Calculs des CVS-CJO : Dares.</a:t>
          </a:r>
        </a:p>
        <a:p>
          <a:pPr marL="0" marR="0" lvl="0" indent="0" defTabSz="914400" eaLnBrk="1" fontAlgn="auto" latinLnBrk="0" hangingPunct="1">
            <a:lnSpc>
              <a:spcPct val="100000"/>
            </a:lnSpc>
            <a:spcBef>
              <a:spcPts val="0"/>
            </a:spcBef>
            <a:spcAft>
              <a:spcPts val="0"/>
            </a:spcAft>
            <a:buClrTx/>
            <a:buSzTx/>
            <a:buFontTx/>
            <a:buNone/>
            <a:tabLst/>
            <a:defRPr/>
          </a:pPr>
          <a:r>
            <a:rPr lang="fr-FR" sz="1100" b="0" i="0" baseline="0">
              <a:solidFill>
                <a:schemeClr val="dk1"/>
              </a:solidFill>
              <a:effectLst/>
              <a:latin typeface="+mn-lt"/>
              <a:ea typeface="+mn-ea"/>
              <a:cs typeface="+mn-cs"/>
            </a:rPr>
            <a:t>Champ : Demandeurs d'emploi de catégorie A, B, C. </a:t>
          </a:r>
        </a:p>
        <a:p>
          <a:pPr marL="0" marR="0" lvl="0" indent="0" defTabSz="914400" eaLnBrk="1" fontAlgn="auto" latinLnBrk="0" hangingPunct="1">
            <a:lnSpc>
              <a:spcPct val="100000"/>
            </a:lnSpc>
            <a:spcBef>
              <a:spcPts val="0"/>
            </a:spcBef>
            <a:spcAft>
              <a:spcPts val="0"/>
            </a:spcAft>
            <a:buClrTx/>
            <a:buSzTx/>
            <a:buFontTx/>
            <a:buNone/>
            <a:tabLst/>
            <a:defRPr/>
          </a:pPr>
          <a:r>
            <a:rPr lang="fr-FR" sz="1100" b="0" i="1" u="none" strike="noStrike">
              <a:solidFill>
                <a:schemeClr val="dk1"/>
              </a:solidFill>
              <a:effectLst/>
              <a:latin typeface="+mn-lt"/>
              <a:ea typeface="+mn-ea"/>
              <a:cs typeface="+mn-cs"/>
            </a:rPr>
            <a:t>Précaution : en raison de la gestion</a:t>
          </a:r>
          <a:r>
            <a:rPr lang="fr-FR" sz="1100" b="0" i="1" u="none" strike="noStrike" baseline="0">
              <a:solidFill>
                <a:schemeClr val="dk1"/>
              </a:solidFill>
              <a:effectLst/>
              <a:latin typeface="+mn-lt"/>
              <a:ea typeface="+mn-ea"/>
              <a:cs typeface="+mn-cs"/>
            </a:rPr>
            <a:t> des arrondis, les totaux peuvent très légèrement différer de la somme de leurs sous-totaux.</a:t>
          </a:r>
        </a:p>
      </xdr:txBody>
    </xdr:sp>
    <xdr:clientData/>
  </xdr:twoCellAnchor>
  <xdr:twoCellAnchor>
    <xdr:from>
      <xdr:col>0</xdr:col>
      <xdr:colOff>0</xdr:colOff>
      <xdr:row>19</xdr:row>
      <xdr:rowOff>0</xdr:rowOff>
    </xdr:from>
    <xdr:to>
      <xdr:col>10</xdr:col>
      <xdr:colOff>742950</xdr:colOff>
      <xdr:row>20</xdr:row>
      <xdr:rowOff>133350</xdr:rowOff>
    </xdr:to>
    <xdr:sp macro="" textlink="">
      <xdr:nvSpPr>
        <xdr:cNvPr id="5" name="ZoneTexte 4">
          <a:extLst>
            <a:ext uri="{FF2B5EF4-FFF2-40B4-BE49-F238E27FC236}">
              <a16:creationId xmlns:a16="http://schemas.microsoft.com/office/drawing/2014/main" id="{7B243BE3-2DEC-4856-BC99-6BADED6B1630}"/>
            </a:ext>
          </a:extLst>
        </xdr:cNvPr>
        <xdr:cNvSpPr txBox="1"/>
      </xdr:nvSpPr>
      <xdr:spPr>
        <a:xfrm>
          <a:off x="0" y="3568700"/>
          <a:ext cx="11449050"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152. Taux de chômage </a:t>
          </a:r>
        </a:p>
      </xdr:txBody>
    </xdr:sp>
    <xdr:clientData/>
  </xdr:twoCellAnchor>
  <xdr:twoCellAnchor>
    <xdr:from>
      <xdr:col>0</xdr:col>
      <xdr:colOff>0</xdr:colOff>
      <xdr:row>30</xdr:row>
      <xdr:rowOff>127000</xdr:rowOff>
    </xdr:from>
    <xdr:to>
      <xdr:col>11</xdr:col>
      <xdr:colOff>0</xdr:colOff>
      <xdr:row>34</xdr:row>
      <xdr:rowOff>21167</xdr:rowOff>
    </xdr:to>
    <xdr:sp macro="" textlink="">
      <xdr:nvSpPr>
        <xdr:cNvPr id="6" name="ZoneTexte 5">
          <a:extLst>
            <a:ext uri="{FF2B5EF4-FFF2-40B4-BE49-F238E27FC236}">
              <a16:creationId xmlns:a16="http://schemas.microsoft.com/office/drawing/2014/main" id="{2BA34873-6478-454A-9EE3-B860C5834245}"/>
            </a:ext>
          </a:extLst>
        </xdr:cNvPr>
        <xdr:cNvSpPr txBox="1"/>
      </xdr:nvSpPr>
      <xdr:spPr>
        <a:xfrm>
          <a:off x="0" y="6159500"/>
          <a:ext cx="11366500" cy="656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0" i="0" u="none" strike="noStrike">
              <a:solidFill>
                <a:schemeClr val="dk1"/>
              </a:solidFill>
              <a:effectLst/>
              <a:latin typeface="+mn-lt"/>
              <a:ea typeface="+mn-ea"/>
              <a:cs typeface="+mn-cs"/>
            </a:rPr>
            <a:t>Source : </a:t>
          </a:r>
          <a:r>
            <a:rPr lang="fr-FR" sz="1100" b="0" i="0">
              <a:solidFill>
                <a:schemeClr val="dk1"/>
              </a:solidFill>
              <a:effectLst/>
              <a:latin typeface="+mn-lt"/>
              <a:ea typeface="+mn-ea"/>
              <a:cs typeface="+mn-cs"/>
            </a:rPr>
            <a:t>"Les indicateurs clés</a:t>
          </a:r>
          <a:r>
            <a:rPr lang="fr-FR" sz="1100" b="0" i="0" baseline="0">
              <a:solidFill>
                <a:schemeClr val="dk1"/>
              </a:solidFill>
              <a:effectLst/>
              <a:latin typeface="+mn-lt"/>
              <a:ea typeface="+mn-ea"/>
              <a:cs typeface="+mn-cs"/>
            </a:rPr>
            <a:t> de la Dreets Paca", Dreets Paca - </a:t>
          </a:r>
          <a:r>
            <a:rPr lang="fr-FR" sz="1100" b="0" i="0" u="none" strike="noStrike">
              <a:solidFill>
                <a:schemeClr val="dk1"/>
              </a:solidFill>
              <a:effectLst/>
              <a:latin typeface="+mn-lt"/>
              <a:ea typeface="+mn-ea"/>
              <a:cs typeface="+mn-cs"/>
            </a:rPr>
            <a:t>Insee, taux de chômage au sens du BIT (national) et taux de chômage localisés (régional et départementaux).</a:t>
          </a:r>
        </a:p>
        <a:p>
          <a:r>
            <a:rPr lang="fr-FR" sz="1100" b="0" i="1" u="none" strike="noStrike">
              <a:solidFill>
                <a:schemeClr val="dk1"/>
              </a:solidFill>
              <a:effectLst/>
              <a:latin typeface="+mn-lt"/>
              <a:ea typeface="+mn-ea"/>
              <a:cs typeface="+mn-cs"/>
            </a:rPr>
            <a:t>Précaution : données trimestrielles provisoires, corrigées des variations saisonnières ; estimation à +/- 0,3 point près du</a:t>
          </a:r>
          <a:r>
            <a:rPr lang="fr-FR" sz="1100" b="0" i="1" u="none" strike="noStrike" baseline="0">
              <a:solidFill>
                <a:schemeClr val="dk1"/>
              </a:solidFill>
              <a:effectLst/>
              <a:latin typeface="+mn-lt"/>
              <a:ea typeface="+mn-ea"/>
              <a:cs typeface="+mn-cs"/>
            </a:rPr>
            <a:t> </a:t>
          </a:r>
          <a:r>
            <a:rPr lang="fr-FR" sz="1100" b="0" i="1" u="none" strike="noStrike">
              <a:solidFill>
                <a:schemeClr val="dk1"/>
              </a:solidFill>
              <a:effectLst/>
              <a:latin typeface="+mn-lt"/>
              <a:ea typeface="+mn-ea"/>
              <a:cs typeface="+mn-cs"/>
            </a:rPr>
            <a:t>niveau du taux de chômage national et de son évolution d’un trimestre à l’autre.</a:t>
          </a:r>
        </a:p>
      </xdr:txBody>
    </xdr:sp>
    <xdr:clientData/>
  </xdr:twoCellAnchor>
  <xdr:twoCellAnchor>
    <xdr:from>
      <xdr:col>0</xdr:col>
      <xdr:colOff>0</xdr:colOff>
      <xdr:row>35</xdr:row>
      <xdr:rowOff>0</xdr:rowOff>
    </xdr:from>
    <xdr:to>
      <xdr:col>10</xdr:col>
      <xdr:colOff>755650</xdr:colOff>
      <xdr:row>36</xdr:row>
      <xdr:rowOff>133350</xdr:rowOff>
    </xdr:to>
    <xdr:sp macro="" textlink="">
      <xdr:nvSpPr>
        <xdr:cNvPr id="7" name="ZoneTexte 6">
          <a:extLst>
            <a:ext uri="{FF2B5EF4-FFF2-40B4-BE49-F238E27FC236}">
              <a16:creationId xmlns:a16="http://schemas.microsoft.com/office/drawing/2014/main" id="{1530062E-C690-4D62-80C8-C95E043B477A}"/>
            </a:ext>
          </a:extLst>
        </xdr:cNvPr>
        <xdr:cNvSpPr txBox="1"/>
      </xdr:nvSpPr>
      <xdr:spPr>
        <a:xfrm>
          <a:off x="0" y="6515100"/>
          <a:ext cx="11461750"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153. Évolution d</a:t>
          </a:r>
          <a:r>
            <a:rPr lang="fr-FR" sz="1100" b="1" baseline="0"/>
            <a:t>u t</a:t>
          </a:r>
          <a:r>
            <a:rPr lang="fr-FR" sz="1100" b="1"/>
            <a:t>aux de chômage</a:t>
          </a:r>
          <a:r>
            <a:rPr lang="fr-FR" sz="1100" b="1" baseline="0"/>
            <a:t> depuis 2011</a:t>
          </a:r>
          <a:endParaRPr lang="fr-FR" sz="1100" b="1"/>
        </a:p>
      </xdr:txBody>
    </xdr:sp>
    <xdr:clientData/>
  </xdr:twoCellAnchor>
  <xdr:twoCellAnchor>
    <xdr:from>
      <xdr:col>0</xdr:col>
      <xdr:colOff>0</xdr:colOff>
      <xdr:row>47</xdr:row>
      <xdr:rowOff>190499</xdr:rowOff>
    </xdr:from>
    <xdr:to>
      <xdr:col>11</xdr:col>
      <xdr:colOff>6350</xdr:colOff>
      <xdr:row>49</xdr:row>
      <xdr:rowOff>158750</xdr:rowOff>
    </xdr:to>
    <xdr:sp macro="" textlink="">
      <xdr:nvSpPr>
        <xdr:cNvPr id="8" name="ZoneTexte 7">
          <a:extLst>
            <a:ext uri="{FF2B5EF4-FFF2-40B4-BE49-F238E27FC236}">
              <a16:creationId xmlns:a16="http://schemas.microsoft.com/office/drawing/2014/main" id="{B9659F4A-F840-47F6-A651-76D7CA8391FF}"/>
            </a:ext>
          </a:extLst>
        </xdr:cNvPr>
        <xdr:cNvSpPr txBox="1"/>
      </xdr:nvSpPr>
      <xdr:spPr>
        <a:xfrm>
          <a:off x="0" y="9651999"/>
          <a:ext cx="11372850" cy="349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b="0" i="0" u="none" strike="noStrike">
              <a:solidFill>
                <a:schemeClr val="dk1"/>
              </a:solidFill>
              <a:effectLst/>
              <a:latin typeface="+mn-lt"/>
              <a:ea typeface="+mn-ea"/>
              <a:cs typeface="+mn-cs"/>
            </a:rPr>
            <a:t>Source</a:t>
          </a:r>
          <a:r>
            <a:rPr lang="fr-FR" sz="1100" b="0" i="0" u="none" strike="noStrike" baseline="0">
              <a:solidFill>
                <a:schemeClr val="dk1"/>
              </a:solidFill>
              <a:effectLst/>
              <a:latin typeface="+mn-lt"/>
              <a:ea typeface="+mn-ea"/>
              <a:cs typeface="+mn-cs"/>
            </a:rPr>
            <a:t> : "Les indicateurs clés de la Dreets Paca", Dreets Paca, </a:t>
          </a:r>
          <a:r>
            <a:rPr lang="fr-FR" sz="1100" b="0" i="0" baseline="0">
              <a:solidFill>
                <a:schemeClr val="dk1"/>
              </a:solidFill>
              <a:effectLst/>
              <a:latin typeface="+mn-lt"/>
              <a:ea typeface="+mn-ea"/>
              <a:cs typeface="+mn-cs"/>
            </a:rPr>
            <a:t>- </a:t>
          </a:r>
          <a:r>
            <a:rPr lang="fr-FR" sz="1100" b="0" i="0">
              <a:solidFill>
                <a:schemeClr val="dk1"/>
              </a:solidFill>
              <a:effectLst/>
              <a:latin typeface="+mn-lt"/>
              <a:ea typeface="+mn-ea"/>
              <a:cs typeface="+mn-cs"/>
            </a:rPr>
            <a:t>Insee, taux de chômage au sens du BIT (national) et taux de chômage localisés (régional et départementaux).</a:t>
          </a:r>
        </a:p>
        <a:p>
          <a:pPr marL="0" marR="0" lvl="0" indent="0" defTabSz="914400" eaLnBrk="1" fontAlgn="auto" latinLnBrk="0" hangingPunct="1">
            <a:lnSpc>
              <a:spcPct val="100000"/>
            </a:lnSpc>
            <a:spcBef>
              <a:spcPts val="0"/>
            </a:spcBef>
            <a:spcAft>
              <a:spcPts val="0"/>
            </a:spcAft>
            <a:buClrTx/>
            <a:buSzTx/>
            <a:buFontTx/>
            <a:buNone/>
            <a:tabLst/>
            <a:defRPr/>
          </a:pPr>
          <a:endParaRPr lang="fr-FR">
            <a:effectLst/>
          </a:endParaRPr>
        </a:p>
        <a:p>
          <a:endParaRPr lang="fr-FR" sz="1100" b="0" i="0" u="none" strike="noStrike">
            <a:solidFill>
              <a:schemeClr val="dk1"/>
            </a:solidFill>
            <a:effectLst/>
            <a:latin typeface="+mn-lt"/>
            <a:ea typeface="+mn-ea"/>
            <a:cs typeface="+mn-cs"/>
          </a:endParaRPr>
        </a:p>
      </xdr:txBody>
    </xdr:sp>
    <xdr:clientData/>
  </xdr:twoCellAnchor>
  <xdr:twoCellAnchor>
    <xdr:from>
      <xdr:col>12</xdr:col>
      <xdr:colOff>0</xdr:colOff>
      <xdr:row>0</xdr:row>
      <xdr:rowOff>1</xdr:rowOff>
    </xdr:from>
    <xdr:to>
      <xdr:col>17</xdr:col>
      <xdr:colOff>740834</xdr:colOff>
      <xdr:row>10</xdr:row>
      <xdr:rowOff>0</xdr:rowOff>
    </xdr:to>
    <xdr:sp macro="" textlink="">
      <xdr:nvSpPr>
        <xdr:cNvPr id="9" name="ZoneTexte 8">
          <a:extLst>
            <a:ext uri="{FF2B5EF4-FFF2-40B4-BE49-F238E27FC236}">
              <a16:creationId xmlns:a16="http://schemas.microsoft.com/office/drawing/2014/main" id="{581D0DE0-BE09-4DB0-99B1-985B57D44FEC}"/>
            </a:ext>
          </a:extLst>
        </xdr:cNvPr>
        <xdr:cNvSpPr txBox="1"/>
      </xdr:nvSpPr>
      <xdr:spPr>
        <a:xfrm>
          <a:off x="12128500" y="1"/>
          <a:ext cx="6058959" cy="2158999"/>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baseline="0"/>
            <a:t>Faits saillants</a:t>
          </a:r>
        </a:p>
        <a:p>
          <a:pPr eaLnBrk="1" fontAlgn="auto" latinLnBrk="0" hangingPunct="1"/>
          <a:r>
            <a:rPr lang="fr-FR" sz="1100" b="1">
              <a:solidFill>
                <a:schemeClr val="dk1"/>
              </a:solidFill>
              <a:effectLst/>
              <a:latin typeface="+mn-lt"/>
              <a:ea typeface="+mn-ea"/>
              <a:cs typeface="+mn-cs"/>
            </a:rPr>
            <a:t>Au T2 2022</a:t>
          </a:r>
          <a:r>
            <a:rPr lang="fr-FR" sz="1100">
              <a:solidFill>
                <a:schemeClr val="dk1"/>
              </a:solidFill>
              <a:effectLst/>
              <a:latin typeface="+mn-lt"/>
              <a:ea typeface="+mn-ea"/>
              <a:cs typeface="+mn-cs"/>
            </a:rPr>
            <a:t>, la région Provence</a:t>
          </a:r>
          <a:r>
            <a:rPr lang="fr-FR" sz="1100" baseline="0">
              <a:solidFill>
                <a:schemeClr val="dk1"/>
              </a:solidFill>
              <a:effectLst/>
              <a:latin typeface="+mn-lt"/>
              <a:ea typeface="+mn-ea"/>
              <a:cs typeface="+mn-cs"/>
            </a:rPr>
            <a:t> - Alpes - Côte d'Azur compte </a:t>
          </a:r>
          <a:r>
            <a:rPr lang="fr-FR" sz="1100" b="1">
              <a:solidFill>
                <a:schemeClr val="dk1"/>
              </a:solidFill>
              <a:effectLst/>
              <a:latin typeface="+mn-lt"/>
              <a:ea typeface="+mn-ea"/>
              <a:cs typeface="+mn-cs"/>
            </a:rPr>
            <a:t>451 870 </a:t>
          </a:r>
          <a:r>
            <a:rPr lang="fr-FR" sz="1100" b="1" i="0" baseline="0">
              <a:solidFill>
                <a:schemeClr val="dk1"/>
              </a:solidFill>
              <a:effectLst/>
              <a:latin typeface="+mn-lt"/>
              <a:ea typeface="+mn-ea"/>
              <a:cs typeface="+mn-cs"/>
            </a:rPr>
            <a:t>demandeurs d'emploi de catégorie A, B, C</a:t>
          </a:r>
          <a:r>
            <a:rPr lang="fr-FR" sz="1100" baseline="0">
              <a:solidFill>
                <a:schemeClr val="dk1"/>
              </a:solidFill>
              <a:effectLst/>
              <a:latin typeface="+mn-lt"/>
              <a:ea typeface="+mn-ea"/>
              <a:cs typeface="+mn-cs"/>
            </a:rPr>
            <a:t>. Par rapport au trimestre précédent, </a:t>
          </a:r>
          <a:r>
            <a:rPr lang="fr-FR" sz="1100" b="1" baseline="0">
              <a:solidFill>
                <a:schemeClr val="dk1"/>
              </a:solidFill>
              <a:effectLst/>
              <a:latin typeface="+mn-lt"/>
              <a:ea typeface="+mn-ea"/>
              <a:cs typeface="+mn-cs"/>
            </a:rPr>
            <a:t>le nombre de demandeurs d'emploi a diminué en région (- 2,1 %) et dans tous les départements</a:t>
          </a:r>
          <a:r>
            <a:rPr lang="fr-FR" sz="1100" baseline="0">
              <a:solidFill>
                <a:schemeClr val="dk1"/>
              </a:solidFill>
              <a:effectLst/>
              <a:latin typeface="+mn-lt"/>
              <a:ea typeface="+mn-ea"/>
              <a:cs typeface="+mn-cs"/>
            </a:rPr>
            <a:t>. Tous les territoires affichent une baisse plus forte ou égale à la moyenne nationale (- 1,8 %) hormis les Hautes-Alpes (- 0,6 %)</a:t>
          </a:r>
        </a:p>
        <a:p>
          <a:pPr eaLnBrk="1" fontAlgn="auto" latinLnBrk="0" hangingPunct="1"/>
          <a:r>
            <a:rPr lang="fr-FR" sz="1100" baseline="0">
              <a:solidFill>
                <a:schemeClr val="dk1"/>
              </a:solidFill>
              <a:effectLst/>
              <a:latin typeface="+mn-lt"/>
              <a:ea typeface="+mn-ea"/>
              <a:cs typeface="+mn-cs"/>
            </a:rPr>
            <a:t>Au T2 2022, le </a:t>
          </a:r>
          <a:r>
            <a:rPr lang="fr-FR" sz="1100" b="1" baseline="0">
              <a:solidFill>
                <a:schemeClr val="dk1"/>
              </a:solidFill>
              <a:effectLst/>
              <a:latin typeface="+mn-lt"/>
              <a:ea typeface="+mn-ea"/>
              <a:cs typeface="+mn-cs"/>
            </a:rPr>
            <a:t>taux de chômage en région est de 8,2 % pour 7,2 % en France métropolitaine</a:t>
          </a:r>
          <a:r>
            <a:rPr lang="fr-FR" sz="1100" i="0" baseline="0">
              <a:solidFill>
                <a:schemeClr val="dk1"/>
              </a:solidFill>
              <a:effectLst/>
              <a:latin typeface="+mn-lt"/>
              <a:ea typeface="+mn-ea"/>
              <a:cs typeface="+mn-cs"/>
            </a:rPr>
            <a:t>. Au niveau départemental, il fluctue </a:t>
          </a:r>
          <a:r>
            <a:rPr lang="fr-FR" sz="1100" b="1" i="0" baseline="0">
              <a:solidFill>
                <a:schemeClr val="dk1"/>
              </a:solidFill>
              <a:effectLst/>
              <a:latin typeface="+mn-lt"/>
              <a:ea typeface="+mn-ea"/>
              <a:cs typeface="+mn-cs"/>
            </a:rPr>
            <a:t>de 6,8 % dans les Hautes-Alpes à 9,5 % dans le Vaucluse</a:t>
          </a:r>
          <a:r>
            <a:rPr lang="fr-FR" sz="1100" i="0" baseline="0">
              <a:solidFill>
                <a:schemeClr val="dk1"/>
              </a:solidFill>
              <a:effectLst/>
              <a:latin typeface="+mn-lt"/>
              <a:ea typeface="+mn-ea"/>
              <a:cs typeface="+mn-cs"/>
            </a:rPr>
            <a:t>.</a:t>
          </a:r>
        </a:p>
        <a:p>
          <a:pPr eaLnBrk="1" fontAlgn="auto" latinLnBrk="0" hangingPunct="1"/>
          <a:r>
            <a:rPr lang="fr-FR" sz="1100" i="0" baseline="0">
              <a:solidFill>
                <a:sysClr val="windowText" lastClr="000000"/>
              </a:solidFill>
              <a:effectLst/>
              <a:latin typeface="+mn-lt"/>
              <a:ea typeface="+mn-ea"/>
              <a:cs typeface="+mn-cs"/>
            </a:rPr>
            <a:t>Entre 2011 et 2021, le taux de chômage a reculé en région (- 2,3 points pour - 1,8 points en France métropolitaine) ainsi que dans tous les départements. Plus précisément, la </a:t>
          </a:r>
          <a:r>
            <a:rPr lang="fr-FR" sz="1100" b="1" i="0" baseline="0">
              <a:solidFill>
                <a:sysClr val="windowText" lastClr="000000"/>
              </a:solidFill>
              <a:effectLst/>
              <a:latin typeface="+mn-lt"/>
              <a:ea typeface="+mn-ea"/>
              <a:cs typeface="+mn-cs"/>
            </a:rPr>
            <a:t>baisse du taux de chômage est ininterrompue depuis fin 2016, en région comme dans les territoires </a:t>
          </a:r>
          <a:r>
            <a:rPr lang="fr-FR" sz="1100" i="0" baseline="0">
              <a:solidFill>
                <a:sysClr val="windowText" lastClr="000000"/>
              </a:solidFill>
              <a:effectLst/>
              <a:latin typeface="+mn-lt"/>
              <a:ea typeface="+mn-ea"/>
              <a:cs typeface="+mn-cs"/>
            </a:rPr>
            <a:t>(à l'exception des Alpes-Maritimes, en 2020, dont l'économie présentielle a été plus impactée par la crise sanitaire liée à la Covid-19).</a:t>
          </a:r>
          <a:endParaRPr lang="fr-FR" sz="1100" baseline="0">
            <a:solidFill>
              <a:sysClr val="windowText" lastClr="000000"/>
            </a:solidFill>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180976</xdr:colOff>
      <xdr:row>0</xdr:row>
      <xdr:rowOff>76200</xdr:rowOff>
    </xdr:from>
    <xdr:to>
      <xdr:col>8</xdr:col>
      <xdr:colOff>0</xdr:colOff>
      <xdr:row>2</xdr:row>
      <xdr:rowOff>18143</xdr:rowOff>
    </xdr:to>
    <xdr:sp macro="" textlink="">
      <xdr:nvSpPr>
        <xdr:cNvPr id="2" name="ZoneTexte 1">
          <a:extLst>
            <a:ext uri="{FF2B5EF4-FFF2-40B4-BE49-F238E27FC236}">
              <a16:creationId xmlns:a16="http://schemas.microsoft.com/office/drawing/2014/main" id="{CF1CBAFE-C820-4C09-AA37-55D43ABA3518}"/>
            </a:ext>
          </a:extLst>
        </xdr:cNvPr>
        <xdr:cNvSpPr txBox="1"/>
      </xdr:nvSpPr>
      <xdr:spPr>
        <a:xfrm>
          <a:off x="180976" y="76200"/>
          <a:ext cx="9652453"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a:t>16. Les élèves en situation de handicap</a:t>
          </a:r>
        </a:p>
      </xdr:txBody>
    </xdr:sp>
    <xdr:clientData/>
  </xdr:twoCellAnchor>
  <xdr:twoCellAnchor>
    <xdr:from>
      <xdr:col>0</xdr:col>
      <xdr:colOff>200023</xdr:colOff>
      <xdr:row>2</xdr:row>
      <xdr:rowOff>152400</xdr:rowOff>
    </xdr:from>
    <xdr:to>
      <xdr:col>8</xdr:col>
      <xdr:colOff>0</xdr:colOff>
      <xdr:row>16</xdr:row>
      <xdr:rowOff>76200</xdr:rowOff>
    </xdr:to>
    <xdr:sp macro="" textlink="">
      <xdr:nvSpPr>
        <xdr:cNvPr id="3" name="ZoneTexte 2">
          <a:extLst>
            <a:ext uri="{FF2B5EF4-FFF2-40B4-BE49-F238E27FC236}">
              <a16:creationId xmlns:a16="http://schemas.microsoft.com/office/drawing/2014/main" id="{233B5865-8E28-4148-BDE9-EC9D6B5205D0}"/>
            </a:ext>
          </a:extLst>
        </xdr:cNvPr>
        <xdr:cNvSpPr txBox="1"/>
      </xdr:nvSpPr>
      <xdr:spPr>
        <a:xfrm>
          <a:off x="200023" y="533400"/>
          <a:ext cx="9867902" cy="25908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163. Enfants suivis par</a:t>
          </a:r>
          <a:r>
            <a:rPr lang="fr-FR" sz="1100" b="1" baseline="0"/>
            <a:t> des AESH</a:t>
          </a:r>
          <a:endParaRPr lang="fr-FR" sz="1100" b="1"/>
        </a:p>
        <a:p>
          <a:endParaRPr lang="fr-FR" sz="1100" b="1"/>
        </a:p>
        <a:p>
          <a:r>
            <a:rPr lang="fr-FR" sz="1100" b="0"/>
            <a:t>À</a:t>
          </a:r>
          <a:r>
            <a:rPr lang="fr-FR" sz="1100" b="0" baseline="0"/>
            <a:t> la rentrée 2021, </a:t>
          </a:r>
          <a:r>
            <a:rPr lang="fr-FR" sz="1100" b="1" baseline="0"/>
            <a:t>410 000 enfants ont été suivis par des accompagnants des élèves en situation de handicap (AESH) au plan national</a:t>
          </a:r>
          <a:r>
            <a:rPr lang="fr-FR" sz="1100" b="0" baseline="0"/>
            <a:t> ; l'objectif est de 430 000 pour la rentrée 2022.</a:t>
          </a:r>
        </a:p>
        <a:p>
          <a:endParaRPr lang="fr-FR" sz="300" b="0" baseline="0"/>
        </a:p>
        <a:p>
          <a:r>
            <a:rPr lang="fr-FR" sz="1100" b="0" baseline="0"/>
            <a:t>Champ : France entière.</a:t>
          </a:r>
        </a:p>
        <a:p>
          <a:r>
            <a:rPr lang="fr-FR" sz="1100" b="0" baseline="0">
              <a:solidFill>
                <a:sysClr val="windowText" lastClr="000000"/>
              </a:solidFill>
            </a:rPr>
            <a:t>Source : </a:t>
          </a:r>
          <a:r>
            <a:rPr lang="fr-FR" sz="1100" b="0" baseline="0">
              <a:solidFill>
                <a:sysClr val="windowText" lastClr="000000"/>
              </a:solidFill>
              <a:effectLst/>
              <a:latin typeface="+mn-lt"/>
              <a:ea typeface="+mn-ea"/>
              <a:cs typeface="+mn-cs"/>
            </a:rPr>
            <a:t>Gouvernement, </a:t>
          </a:r>
          <a:r>
            <a:rPr lang="fr-FR" sz="1100" b="0" i="1" baseline="0">
              <a:solidFill>
                <a:sysClr val="windowText" lastClr="000000"/>
              </a:solidFill>
            </a:rPr>
            <a:t>Réunion du comité national de suivi de l'école inclusive : Communiqué de presse</a:t>
          </a:r>
          <a:r>
            <a:rPr lang="fr-FR" sz="1100" b="0" baseline="0">
              <a:solidFill>
                <a:sysClr val="windowText" lastClr="000000"/>
              </a:solidFill>
            </a:rPr>
            <a:t>, 25 juillet 2022 - Traitement Carif-Oref Provence - Alpes - Côte d'Azur.</a:t>
          </a:r>
        </a:p>
        <a:p>
          <a:endParaRPr lang="fr-FR" sz="1100" b="0" baseline="0">
            <a:solidFill>
              <a:sysClr val="windowText" lastClr="000000"/>
            </a:solidFill>
          </a:endParaRPr>
        </a:p>
        <a:p>
          <a:r>
            <a:rPr lang="fr-FR" sz="1100" b="0" baseline="0">
              <a:solidFill>
                <a:sysClr val="windowText" lastClr="000000"/>
              </a:solidFill>
            </a:rPr>
            <a:t>À la rentrée 2018, </a:t>
          </a:r>
          <a:r>
            <a:rPr lang="fr-FR" sz="1100" b="1" baseline="0">
              <a:solidFill>
                <a:sysClr val="windowText" lastClr="000000"/>
              </a:solidFill>
            </a:rPr>
            <a:t>4 862 enfants bénéficiaient d'une aide humaine individuelle en classe par un AESH en </a:t>
          </a:r>
          <a:r>
            <a:rPr lang="fr-FR" sz="1100" b="1">
              <a:solidFill>
                <a:sysClr val="windowText" lastClr="000000"/>
              </a:solidFill>
              <a:effectLst/>
              <a:latin typeface="+mn-lt"/>
              <a:ea typeface="+mn-ea"/>
              <a:cs typeface="+mn-cs"/>
            </a:rPr>
            <a:t>Provence</a:t>
          </a:r>
          <a:r>
            <a:rPr lang="fr-FR" sz="1100" b="1" baseline="0">
              <a:solidFill>
                <a:sysClr val="windowText" lastClr="000000"/>
              </a:solidFill>
              <a:effectLst/>
              <a:latin typeface="+mn-lt"/>
              <a:ea typeface="+mn-ea"/>
              <a:cs typeface="+mn-cs"/>
            </a:rPr>
            <a:t> - Alpes - Côte d'Azur</a:t>
          </a:r>
          <a:r>
            <a:rPr lang="fr-FR" sz="1100" b="0" baseline="0">
              <a:solidFill>
                <a:sysClr val="windowText" lastClr="000000"/>
              </a:solidFill>
            </a:rPr>
            <a:t>, soit 18,7 % des </a:t>
          </a:r>
          <a:r>
            <a:rPr lang="fr-FR">
              <a:solidFill>
                <a:sysClr val="windowText" lastClr="000000"/>
              </a:solidFill>
            </a:rPr>
            <a:t>26 003 </a:t>
          </a:r>
          <a:r>
            <a:rPr lang="fr-FR" sz="1100" b="0" baseline="0">
              <a:solidFill>
                <a:sysClr val="windowText" lastClr="000000"/>
              </a:solidFill>
            </a:rPr>
            <a:t>élèves en situation de handicap de la région.</a:t>
          </a:r>
        </a:p>
        <a:p>
          <a:endParaRPr lang="fr-FR" sz="300" b="0" baseline="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baseline="0">
              <a:solidFill>
                <a:sysClr val="windowText" lastClr="000000"/>
              </a:solidFill>
              <a:effectLst/>
              <a:latin typeface="+mn-lt"/>
              <a:ea typeface="+mn-ea"/>
              <a:cs typeface="+mn-cs"/>
            </a:rPr>
            <a:t>Sources : DEPP et DGESCO - Enquête n° 3 relative aux élèves porteurs de maladies invalidantes ou de handicaps scolarisés dans le premier degré ; Enquête n° 12 relative aux élèves porteurs de maladies invalidantes ou de handicaps scolarisés dans le second degré - CREAI PACA-Corse - </a:t>
          </a:r>
          <a:r>
            <a:rPr lang="fr-FR" sz="1100" b="0" i="1">
              <a:solidFill>
                <a:sysClr val="windowText" lastClr="000000"/>
              </a:solidFill>
              <a:effectLst/>
              <a:latin typeface="+mn-lt"/>
              <a:ea typeface="+mn-ea"/>
              <a:cs typeface="+mn-cs"/>
            </a:rPr>
            <a:t>HandiDonnées : Panorama régional de données sur le handicap</a:t>
          </a:r>
          <a:r>
            <a:rPr lang="fr-FR" sz="1100" b="0" baseline="0">
              <a:solidFill>
                <a:sysClr val="windowText" lastClr="000000"/>
              </a:solidFill>
              <a:effectLst/>
              <a:latin typeface="+mn-lt"/>
              <a:ea typeface="+mn-ea"/>
              <a:cs typeface="+mn-cs"/>
            </a:rPr>
            <a:t>, édition 2019 - Traitement Carif-Oref Provence - Alpes - Côte d'Azur. (</a:t>
          </a:r>
          <a:r>
            <a:rPr lang="fr-FR" sz="1100" b="0" i="1" baseline="0">
              <a:solidFill>
                <a:sysClr val="windowText" lastClr="000000"/>
              </a:solidFill>
              <a:effectLst/>
              <a:latin typeface="+mn-lt"/>
              <a:ea typeface="+mn-ea"/>
              <a:cs typeface="+mn-cs"/>
            </a:rPr>
            <a:t>https://creai-pacacorse.com/observatoire-etudes/handidonnees/</a:t>
          </a:r>
          <a:r>
            <a:rPr lang="fr-FR" sz="1100" b="0" baseline="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fr-FR" sz="1100" b="0" i="1">
              <a:solidFill>
                <a:sysClr val="windowText" lastClr="000000"/>
              </a:solidFill>
            </a:rPr>
            <a:t>Précaution : données non diffusées en</a:t>
          </a:r>
          <a:r>
            <a:rPr lang="fr-FR" sz="1100" b="0" i="1" baseline="0">
              <a:solidFill>
                <a:sysClr val="windowText" lastClr="000000"/>
              </a:solidFill>
            </a:rPr>
            <a:t> région pour les rentrées suivantes.</a:t>
          </a:r>
          <a:endParaRPr lang="fr-FR" sz="1100" b="0" i="1">
            <a:solidFill>
              <a:sysClr val="windowText" lastClr="000000"/>
            </a:solidFill>
          </a:endParaRPr>
        </a:p>
      </xdr:txBody>
    </xdr:sp>
    <xdr:clientData/>
  </xdr:twoCellAnchor>
  <xdr:twoCellAnchor>
    <xdr:from>
      <xdr:col>0</xdr:col>
      <xdr:colOff>200024</xdr:colOff>
      <xdr:row>16</xdr:row>
      <xdr:rowOff>152400</xdr:rowOff>
    </xdr:from>
    <xdr:to>
      <xdr:col>8</xdr:col>
      <xdr:colOff>13607</xdr:colOff>
      <xdr:row>18</xdr:row>
      <xdr:rowOff>180975</xdr:rowOff>
    </xdr:to>
    <xdr:sp macro="" textlink="">
      <xdr:nvSpPr>
        <xdr:cNvPr id="4" name="ZoneTexte 3">
          <a:extLst>
            <a:ext uri="{FF2B5EF4-FFF2-40B4-BE49-F238E27FC236}">
              <a16:creationId xmlns:a16="http://schemas.microsoft.com/office/drawing/2014/main" id="{961884E9-DCFB-41B4-8C8E-C2E8A5238B3B}"/>
            </a:ext>
          </a:extLst>
        </xdr:cNvPr>
        <xdr:cNvSpPr txBox="1"/>
      </xdr:nvSpPr>
      <xdr:spPr>
        <a:xfrm>
          <a:off x="200024" y="2057400"/>
          <a:ext cx="9882869" cy="409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164a. Effectifs d'élèves en unités localisées pour l'inclusion scolaire (ULIS)</a:t>
          </a:r>
          <a:r>
            <a:rPr lang="fr-FR" sz="1100" b="1" baseline="0"/>
            <a:t>, rentrée 2020</a:t>
          </a:r>
          <a:endParaRPr lang="fr-FR" sz="1100" b="1"/>
        </a:p>
        <a:p>
          <a:endParaRPr lang="fr-FR" sz="1100" b="1"/>
        </a:p>
        <a:p>
          <a:endParaRPr lang="fr-FR" sz="1100" b="0"/>
        </a:p>
      </xdr:txBody>
    </xdr:sp>
    <xdr:clientData/>
  </xdr:twoCellAnchor>
  <xdr:twoCellAnchor>
    <xdr:from>
      <xdr:col>0</xdr:col>
      <xdr:colOff>19050</xdr:colOff>
      <xdr:row>29</xdr:row>
      <xdr:rowOff>136073</xdr:rowOff>
    </xdr:from>
    <xdr:to>
      <xdr:col>7</xdr:col>
      <xdr:colOff>752928</xdr:colOff>
      <xdr:row>36</xdr:row>
      <xdr:rowOff>1</xdr:rowOff>
    </xdr:to>
    <xdr:sp macro="" textlink="">
      <xdr:nvSpPr>
        <xdr:cNvPr id="5" name="ZoneTexte 4">
          <a:extLst>
            <a:ext uri="{FF2B5EF4-FFF2-40B4-BE49-F238E27FC236}">
              <a16:creationId xmlns:a16="http://schemas.microsoft.com/office/drawing/2014/main" id="{E3BB375A-9D27-47F6-B375-8A4595B11F19}"/>
            </a:ext>
          </a:extLst>
        </xdr:cNvPr>
        <xdr:cNvSpPr txBox="1"/>
      </xdr:nvSpPr>
      <xdr:spPr>
        <a:xfrm>
          <a:off x="19050" y="4517573"/>
          <a:ext cx="10041164" cy="11974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b="0" baseline="0">
              <a:solidFill>
                <a:sysClr val="windowText" lastClr="000000"/>
              </a:solidFill>
            </a:rPr>
            <a:t>Sources : </a:t>
          </a:r>
          <a:r>
            <a:rPr lang="fr-FR">
              <a:solidFill>
                <a:sysClr val="windowText" lastClr="000000"/>
              </a:solidFill>
            </a:rPr>
            <a:t>DEPP - Enquête dans les écoles publiques et privées de l'enseignement pré-élémentaire et élémentaire (Constat) et Diapre</a:t>
          </a:r>
          <a:r>
            <a:rPr lang="fr-FR" baseline="0">
              <a:solidFill>
                <a:sysClr val="windowText" lastClr="000000"/>
              </a:solidFill>
            </a:rPr>
            <a:t> ;</a:t>
          </a:r>
          <a:r>
            <a:rPr lang="fr-FR">
              <a:solidFill>
                <a:sysClr val="windowText" lastClr="000000"/>
              </a:solidFill>
            </a:rPr>
            <a:t> Extraction de la BCP - univers "élèves 1D - effectifs d'élèves"</a:t>
          </a:r>
          <a:r>
            <a:rPr lang="fr-FR" baseline="0">
              <a:solidFill>
                <a:sysClr val="windowText" lastClr="000000"/>
              </a:solidFill>
            </a:rPr>
            <a:t> ; </a:t>
          </a:r>
          <a:r>
            <a:rPr lang="fr-FR">
              <a:solidFill>
                <a:sysClr val="windowText" lastClr="000000"/>
              </a:solidFill>
            </a:rPr>
            <a:t>Système d'information Scolarité et enquêtes n°16, 17, 18 auprès des établissements privés hors contrat </a:t>
          </a:r>
          <a:r>
            <a:rPr lang="fr-FR" sz="1100" b="0" baseline="0">
              <a:solidFill>
                <a:sysClr val="windowText" lastClr="000000"/>
              </a:solidFill>
              <a:effectLst/>
              <a:latin typeface="+mn-lt"/>
              <a:ea typeface="+mn-ea"/>
              <a:cs typeface="+mn-cs"/>
            </a:rPr>
            <a:t>- Traitement Carif-Oref Provence - Alpes - Côte d'Azur. (</a:t>
          </a:r>
          <a:r>
            <a:rPr lang="fr-FR" sz="1100" b="0" i="1" baseline="0">
              <a:solidFill>
                <a:sysClr val="windowText" lastClr="000000"/>
              </a:solidFill>
              <a:effectLst/>
              <a:latin typeface="+mn-lt"/>
              <a:ea typeface="+mn-ea"/>
              <a:cs typeface="+mn-cs"/>
            </a:rPr>
            <a:t>https://www.education.gouv.fr/les-statistiques-sur-les-eleves-et-les-apprentis-100022</a:t>
          </a:r>
          <a:r>
            <a:rPr lang="fr-FR" sz="1100" b="0" baseline="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ysClr val="windowText" lastClr="000000"/>
              </a:solidFill>
              <a:effectLst/>
              <a:latin typeface="+mn-lt"/>
              <a:ea typeface="+mn-ea"/>
              <a:cs typeface="+mn-cs"/>
            </a:rPr>
            <a:t>Champ : France métropolitaine, Public + Privé (sous et hors contrat).</a:t>
          </a:r>
          <a:endParaRPr lang="fr-FR" sz="1100" b="0" baseline="0">
            <a:solidFill>
              <a:sysClr val="windowText" lastClr="000000"/>
            </a:solidFill>
          </a:endParaRPr>
        </a:p>
        <a:p>
          <a:r>
            <a:rPr lang="fr-FR" sz="1100" b="0" baseline="0">
              <a:solidFill>
                <a:sysClr val="windowText" lastClr="000000"/>
              </a:solidFill>
            </a:rPr>
            <a:t>Lecture : à la rentrée 2020, dans les Alpes-de-Haute-Provence, 124 élèves d'école primaire étaient scolarisés en ULIS (3 898 en région). </a:t>
          </a:r>
        </a:p>
        <a:p>
          <a:r>
            <a:rPr lang="fr-FR" sz="1100" b="0" baseline="0">
              <a:solidFill>
                <a:sysClr val="windowText" lastClr="000000"/>
              </a:solidFill>
            </a:rPr>
            <a:t>LGT = Lycées d'enseignement général et technologique ; LP = Lycées professionnels.</a:t>
          </a:r>
        </a:p>
      </xdr:txBody>
    </xdr:sp>
    <xdr:clientData/>
  </xdr:twoCellAnchor>
  <xdr:twoCellAnchor>
    <xdr:from>
      <xdr:col>0</xdr:col>
      <xdr:colOff>108857</xdr:colOff>
      <xdr:row>36</xdr:row>
      <xdr:rowOff>171447</xdr:rowOff>
    </xdr:from>
    <xdr:to>
      <xdr:col>8</xdr:col>
      <xdr:colOff>18142</xdr:colOff>
      <xdr:row>38</xdr:row>
      <xdr:rowOff>81643</xdr:rowOff>
    </xdr:to>
    <xdr:sp macro="" textlink="">
      <xdr:nvSpPr>
        <xdr:cNvPr id="6" name="ZoneTexte 5">
          <a:extLst>
            <a:ext uri="{FF2B5EF4-FFF2-40B4-BE49-F238E27FC236}">
              <a16:creationId xmlns:a16="http://schemas.microsoft.com/office/drawing/2014/main" id="{F63616C3-612A-4792-9371-733F3DF1ECD0}"/>
            </a:ext>
          </a:extLst>
        </xdr:cNvPr>
        <xdr:cNvSpPr txBox="1"/>
      </xdr:nvSpPr>
      <xdr:spPr>
        <a:xfrm>
          <a:off x="108857" y="5886447"/>
          <a:ext cx="9978571" cy="2911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164b. Nombre d'ULIS par Académie en 2021-2022 </a:t>
          </a:r>
        </a:p>
        <a:p>
          <a:endParaRPr lang="fr-FR" sz="1100"/>
        </a:p>
        <a:p>
          <a:endParaRPr lang="fr-FR" sz="1100"/>
        </a:p>
      </xdr:txBody>
    </xdr:sp>
    <xdr:clientData/>
  </xdr:twoCellAnchor>
  <xdr:twoCellAnchor>
    <xdr:from>
      <xdr:col>0</xdr:col>
      <xdr:colOff>0</xdr:colOff>
      <xdr:row>45</xdr:row>
      <xdr:rowOff>-1</xdr:rowOff>
    </xdr:from>
    <xdr:to>
      <xdr:col>7</xdr:col>
      <xdr:colOff>752927</xdr:colOff>
      <xdr:row>51</xdr:row>
      <xdr:rowOff>63500</xdr:rowOff>
    </xdr:to>
    <xdr:sp macro="" textlink="">
      <xdr:nvSpPr>
        <xdr:cNvPr id="7" name="ZoneTexte 6">
          <a:extLst>
            <a:ext uri="{FF2B5EF4-FFF2-40B4-BE49-F238E27FC236}">
              <a16:creationId xmlns:a16="http://schemas.microsoft.com/office/drawing/2014/main" id="{A5B29A92-DE29-4ADC-930F-8FA197A49EE2}"/>
            </a:ext>
          </a:extLst>
        </xdr:cNvPr>
        <xdr:cNvSpPr txBox="1"/>
      </xdr:nvSpPr>
      <xdr:spPr>
        <a:xfrm>
          <a:off x="0" y="7084785"/>
          <a:ext cx="9824356" cy="11520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fr-FR" sz="1100" b="0" baseline="0">
              <a:solidFill>
                <a:sysClr val="windowText" lastClr="000000"/>
              </a:solidFill>
              <a:effectLst/>
              <a:latin typeface="+mn-lt"/>
              <a:ea typeface="+mn-ea"/>
              <a:cs typeface="+mn-cs"/>
            </a:rPr>
            <a:t>Sources : DEPP et DGESCO - Enquête n° 3 relative aux élèves porteurs de maladies invalidantes ou de handicaps scolarisés dans le premier degré ; Enquête n° 12 relative aux élèves porteurs de maladies invalidantes ou de handicaps scolarisés dans le second degré - </a:t>
          </a:r>
          <a:r>
            <a:rPr lang="fr-FR" sz="1100" b="0" i="1" baseline="0">
              <a:solidFill>
                <a:sysClr val="windowText" lastClr="000000"/>
              </a:solidFill>
              <a:effectLst/>
              <a:latin typeface="+mn-lt"/>
              <a:ea typeface="+mn-ea"/>
              <a:cs typeface="+mn-cs"/>
            </a:rPr>
            <a:t>Repères et références statistiques</a:t>
          </a:r>
          <a:r>
            <a:rPr lang="fr-FR" sz="1100" b="0" baseline="0">
              <a:solidFill>
                <a:sysClr val="windowText" lastClr="000000"/>
              </a:solidFill>
              <a:effectLst/>
              <a:latin typeface="+mn-lt"/>
              <a:ea typeface="+mn-ea"/>
              <a:cs typeface="+mn-cs"/>
            </a:rPr>
            <a:t>, édition 2022 - Traitement Carif-Oref Provence - Alpes - Côte d'Azur. (</a:t>
          </a:r>
          <a:r>
            <a:rPr lang="fr-FR" sz="1100" b="0" i="1" baseline="0">
              <a:solidFill>
                <a:sysClr val="windowText" lastClr="000000"/>
              </a:solidFill>
              <a:effectLst/>
              <a:latin typeface="+mn-lt"/>
              <a:ea typeface="+mn-ea"/>
              <a:cs typeface="+mn-cs"/>
            </a:rPr>
            <a:t>https://www.education.gouv.fr/reperes-et-references-statistiques-2022-326939</a:t>
          </a:r>
          <a:r>
            <a:rPr lang="fr-FR" sz="1100" b="0" baseline="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fr-FR" sz="1100" b="0" baseline="0">
              <a:solidFill>
                <a:sysClr val="windowText" lastClr="000000"/>
              </a:solidFill>
              <a:effectLst/>
              <a:latin typeface="+mn-lt"/>
              <a:ea typeface="+mn-ea"/>
              <a:cs typeface="+mn-cs"/>
            </a:rPr>
            <a:t>Pour en savoir plus sur les principaux chiffres de la </a:t>
          </a:r>
          <a:r>
            <a:rPr lang="fr-FR" sz="1100" b="1" baseline="0">
              <a:solidFill>
                <a:sysClr val="windowText" lastClr="000000"/>
              </a:solidFill>
              <a:effectLst/>
              <a:latin typeface="+mn-lt"/>
              <a:ea typeface="+mn-ea"/>
              <a:cs typeface="+mn-cs"/>
            </a:rPr>
            <a:t>région académique </a:t>
          </a:r>
          <a:r>
            <a:rPr lang="fr-FR" sz="1100" b="1">
              <a:solidFill>
                <a:sysClr val="windowText" lastClr="000000"/>
              </a:solidFill>
              <a:effectLst/>
              <a:latin typeface="+mn-lt"/>
              <a:ea typeface="+mn-ea"/>
              <a:cs typeface="+mn-cs"/>
            </a:rPr>
            <a:t>Provence - Alpes - Côte d'Azur </a:t>
          </a:r>
          <a:r>
            <a:rPr lang="fr-FR" sz="1100" b="0" baseline="0">
              <a:solidFill>
                <a:sysClr val="windowText" lastClr="000000"/>
              </a:solidFill>
              <a:effectLst/>
              <a:latin typeface="+mn-lt"/>
              <a:ea typeface="+mn-ea"/>
              <a:cs typeface="+mn-cs"/>
            </a:rPr>
            <a:t>: </a:t>
          </a:r>
          <a:r>
            <a:rPr lang="fr-FR" sz="1100" b="0" i="1" baseline="0">
              <a:solidFill>
                <a:sysClr val="windowText" lastClr="000000"/>
              </a:solidFill>
              <a:effectLst/>
              <a:latin typeface="+mn-lt"/>
              <a:ea typeface="+mn-ea"/>
              <a:cs typeface="+mn-cs"/>
            </a:rPr>
            <a:t>https://www.ac-aix-marseille.fr/media/14275/download.</a:t>
          </a:r>
          <a:endParaRPr lang="fr-FR" sz="1100" b="0" baseline="0">
            <a:solidFill>
              <a:sysClr val="windowText" lastClr="000000"/>
            </a:solidFill>
            <a:effectLst/>
            <a:latin typeface="+mn-lt"/>
            <a:ea typeface="+mn-ea"/>
            <a:cs typeface="+mn-cs"/>
          </a:endParaRPr>
        </a:p>
        <a:p>
          <a:pPr eaLnBrk="1" fontAlgn="auto" latinLnBrk="0" hangingPunct="1"/>
          <a:r>
            <a:rPr lang="fr-FR">
              <a:solidFill>
                <a:sysClr val="windowText" lastClr="000000"/>
              </a:solidFill>
              <a:effectLst/>
            </a:rPr>
            <a:t>Champ : France métropolitaine, Public + Privé (sous et hors contrat).</a:t>
          </a:r>
        </a:p>
        <a:p>
          <a:pPr eaLnBrk="1" fontAlgn="auto" latinLnBrk="0" hangingPunct="1"/>
          <a:r>
            <a:rPr lang="fr-FR" sz="1100" b="0" baseline="0">
              <a:solidFill>
                <a:sysClr val="windowText" lastClr="000000"/>
              </a:solidFill>
            </a:rPr>
            <a:t>Lecture : à la rentrée 2021, l'académie d'Aix-Marseille comptait 236 classes d'ULIS dans le premier degré (394 en région).</a:t>
          </a:r>
        </a:p>
      </xdr:txBody>
    </xdr:sp>
    <xdr:clientData/>
  </xdr:twoCellAnchor>
  <xdr:twoCellAnchor>
    <xdr:from>
      <xdr:col>9</xdr:col>
      <xdr:colOff>18145</xdr:colOff>
      <xdr:row>0</xdr:row>
      <xdr:rowOff>63498</xdr:rowOff>
    </xdr:from>
    <xdr:to>
      <xdr:col>17</xdr:col>
      <xdr:colOff>1</xdr:colOff>
      <xdr:row>24</xdr:row>
      <xdr:rowOff>6350</xdr:rowOff>
    </xdr:to>
    <xdr:sp macro="" textlink="">
      <xdr:nvSpPr>
        <xdr:cNvPr id="8" name="ZoneTexte 7">
          <a:extLst>
            <a:ext uri="{FF2B5EF4-FFF2-40B4-BE49-F238E27FC236}">
              <a16:creationId xmlns:a16="http://schemas.microsoft.com/office/drawing/2014/main" id="{8ACD89E6-96BD-4BA7-9D6A-56F845FA4425}"/>
            </a:ext>
          </a:extLst>
        </xdr:cNvPr>
        <xdr:cNvSpPr txBox="1"/>
      </xdr:nvSpPr>
      <xdr:spPr>
        <a:xfrm>
          <a:off x="11359245" y="63498"/>
          <a:ext cx="6382656" cy="4362452"/>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baseline="0"/>
            <a:t>Faits saillants</a:t>
          </a:r>
        </a:p>
        <a:p>
          <a:r>
            <a:rPr lang="fr-FR" sz="1100"/>
            <a:t>Les enfants en situation de handicap peuvent être scolarisés : dans une classe ordinaire (intégration dite individuelle),</a:t>
          </a:r>
          <a:r>
            <a:rPr lang="fr-FR" sz="1100" baseline="0"/>
            <a:t> </a:t>
          </a:r>
          <a:r>
            <a:rPr lang="fr-FR" sz="1100"/>
            <a:t>dans une classe spécialisée (intégration dite collective) ou dans une classe d’un établissement médico-social.</a:t>
          </a:r>
        </a:p>
        <a:p>
          <a:endParaRPr lang="fr-FR" sz="1100" b="1"/>
        </a:p>
        <a:p>
          <a:r>
            <a:rPr lang="fr-FR" sz="1100" b="1"/>
            <a:t>S'agissant</a:t>
          </a:r>
          <a:r>
            <a:rPr lang="fr-FR" sz="1100" b="1" baseline="0"/>
            <a:t> de l'</a:t>
          </a:r>
          <a:r>
            <a:rPr lang="fr-FR" sz="1100" b="1"/>
            <a:t>intégration scolaire collective :</a:t>
          </a:r>
          <a:endParaRPr lang="fr-FR" sz="1100" b="1" baseline="0"/>
        </a:p>
        <a:p>
          <a:pPr eaLnBrk="1" fontAlgn="auto" latinLnBrk="0" hangingPunct="1"/>
          <a:r>
            <a:rPr lang="fr-FR" sz="1100" b="1">
              <a:solidFill>
                <a:schemeClr val="dk1"/>
              </a:solidFill>
              <a:effectLst/>
              <a:latin typeface="+mn-lt"/>
              <a:ea typeface="+mn-ea"/>
              <a:cs typeface="+mn-cs"/>
            </a:rPr>
            <a:t>À la rentrée 2020</a:t>
          </a:r>
          <a:r>
            <a:rPr lang="fr-FR" sz="1100">
              <a:solidFill>
                <a:schemeClr val="dk1"/>
              </a:solidFill>
              <a:effectLst/>
              <a:latin typeface="+mn-lt"/>
              <a:ea typeface="+mn-ea"/>
              <a:cs typeface="+mn-cs"/>
            </a:rPr>
            <a:t>, la région Provence</a:t>
          </a:r>
          <a:r>
            <a:rPr lang="fr-FR" sz="1100" baseline="0">
              <a:solidFill>
                <a:schemeClr val="dk1"/>
              </a:solidFill>
              <a:effectLst/>
              <a:latin typeface="+mn-lt"/>
              <a:ea typeface="+mn-ea"/>
              <a:cs typeface="+mn-cs"/>
            </a:rPr>
            <a:t> - Alpes - Côte d'Azur compte </a:t>
          </a:r>
          <a:r>
            <a:rPr lang="fr-FR" sz="1100" b="1">
              <a:solidFill>
                <a:schemeClr val="dk1"/>
              </a:solidFill>
              <a:effectLst/>
              <a:latin typeface="+mn-lt"/>
              <a:ea typeface="+mn-ea"/>
              <a:cs typeface="+mn-cs"/>
            </a:rPr>
            <a:t>près de 7 000 élèves en unités localisées pour l'inclusion sociale (ULIS)</a:t>
          </a:r>
          <a:r>
            <a:rPr lang="fr-FR" sz="1100" baseline="0">
              <a:solidFill>
                <a:schemeClr val="dk1"/>
              </a:solidFill>
              <a:effectLst/>
              <a:latin typeface="+mn-lt"/>
              <a:ea typeface="+mn-ea"/>
              <a:cs typeface="+mn-cs"/>
            </a:rPr>
            <a:t>. La </a:t>
          </a:r>
          <a:r>
            <a:rPr lang="fr-FR" sz="1100" b="1" baseline="0">
              <a:solidFill>
                <a:schemeClr val="dk1"/>
              </a:solidFill>
              <a:effectLst/>
              <a:latin typeface="+mn-lt"/>
              <a:ea typeface="+mn-ea"/>
              <a:cs typeface="+mn-cs"/>
            </a:rPr>
            <a:t>majorité sont scolarisés à l'école primaire</a:t>
          </a:r>
          <a:r>
            <a:rPr lang="fr-FR" sz="1100" b="0" baseline="0">
              <a:solidFill>
                <a:schemeClr val="dk1"/>
              </a:solidFill>
              <a:effectLst/>
              <a:latin typeface="+mn-lt"/>
              <a:ea typeface="+mn-ea"/>
              <a:cs typeface="+mn-cs"/>
            </a:rPr>
            <a:t>, </a:t>
          </a:r>
          <a:r>
            <a:rPr lang="fr-FR" sz="1100" baseline="0">
              <a:solidFill>
                <a:schemeClr val="dk1"/>
              </a:solidFill>
              <a:effectLst/>
              <a:latin typeface="+mn-lt"/>
              <a:ea typeface="+mn-ea"/>
              <a:cs typeface="+mn-cs"/>
            </a:rPr>
            <a:t>en région comme dans tous les départements. Avec près de 2 730 élèves concernés, ce sont les </a:t>
          </a:r>
          <a:r>
            <a:rPr lang="fr-FR" sz="1100" b="1" baseline="0">
              <a:solidFill>
                <a:schemeClr val="dk1"/>
              </a:solidFill>
              <a:effectLst/>
              <a:latin typeface="+mn-lt"/>
              <a:ea typeface="+mn-ea"/>
              <a:cs typeface="+mn-cs"/>
            </a:rPr>
            <a:t>Bouches-du-Rhône qui concentrent le plus grand nombre d'élèves scolarisés en ULIS</a:t>
          </a:r>
          <a:r>
            <a:rPr lang="fr-FR" sz="1100" baseline="0">
              <a:solidFill>
                <a:schemeClr val="dk1"/>
              </a:solidFill>
              <a:effectLst/>
              <a:latin typeface="+mn-lt"/>
              <a:ea typeface="+mn-ea"/>
              <a:cs typeface="+mn-cs"/>
            </a:rPr>
            <a:t>. </a:t>
          </a:r>
        </a:p>
        <a:p>
          <a:pPr eaLnBrk="1" fontAlgn="auto" latinLnBrk="0" hangingPunct="1"/>
          <a:r>
            <a:rPr lang="fr-FR" sz="1100" baseline="0">
              <a:solidFill>
                <a:schemeClr val="dk1"/>
              </a:solidFill>
              <a:effectLst/>
              <a:latin typeface="+mn-lt"/>
              <a:ea typeface="+mn-ea"/>
              <a:cs typeface="+mn-cs"/>
            </a:rPr>
            <a:t>En région, </a:t>
          </a:r>
          <a:r>
            <a:rPr lang="fr-FR" sz="1100" b="1" baseline="0">
              <a:solidFill>
                <a:schemeClr val="dk1"/>
              </a:solidFill>
              <a:effectLst/>
              <a:latin typeface="+mn-lt"/>
              <a:ea typeface="+mn-ea"/>
              <a:cs typeface="+mn-cs"/>
            </a:rPr>
            <a:t>640 ULIS </a:t>
          </a:r>
          <a:r>
            <a:rPr lang="fr-FR" sz="1100" baseline="0">
              <a:solidFill>
                <a:schemeClr val="dk1"/>
              </a:solidFill>
              <a:effectLst/>
              <a:latin typeface="+mn-lt"/>
              <a:ea typeface="+mn-ea"/>
              <a:cs typeface="+mn-cs"/>
            </a:rPr>
            <a:t>accueillent les écoliers et collégiens en situation de handicap à la rentrée 2021. Une majorité d'entre elles sont situées dans </a:t>
          </a:r>
          <a:r>
            <a:rPr lang="fr-FR" sz="1100" b="0" baseline="0">
              <a:solidFill>
                <a:schemeClr val="dk1"/>
              </a:solidFill>
              <a:effectLst/>
              <a:latin typeface="+mn-lt"/>
              <a:ea typeface="+mn-ea"/>
              <a:cs typeface="+mn-cs"/>
            </a:rPr>
            <a:t>l'</a:t>
          </a:r>
          <a:r>
            <a:rPr lang="fr-FR" sz="1100" b="1" baseline="0">
              <a:solidFill>
                <a:schemeClr val="dk1"/>
              </a:solidFill>
              <a:effectLst/>
              <a:latin typeface="+mn-lt"/>
              <a:ea typeface="+mn-ea"/>
              <a:cs typeface="+mn-cs"/>
            </a:rPr>
            <a:t>Académie d'Aix-Marseille</a:t>
          </a:r>
          <a:r>
            <a:rPr lang="fr-FR" sz="1100" baseline="0">
              <a:solidFill>
                <a:schemeClr val="dk1"/>
              </a:solidFill>
              <a:effectLst/>
              <a:latin typeface="+mn-lt"/>
              <a:ea typeface="+mn-ea"/>
              <a:cs typeface="+mn-cs"/>
            </a:rPr>
            <a:t>.</a:t>
          </a:r>
        </a:p>
        <a:p>
          <a:pPr eaLnBrk="1" fontAlgn="auto" latinLnBrk="0" hangingPunct="1"/>
          <a:endParaRPr lang="fr-FR" sz="1100" baseline="0">
            <a:solidFill>
              <a:schemeClr val="dk1"/>
            </a:solidFill>
            <a:effectLst/>
            <a:latin typeface="+mn-lt"/>
            <a:ea typeface="+mn-ea"/>
            <a:cs typeface="+mn-cs"/>
          </a:endParaRPr>
        </a:p>
        <a:p>
          <a:pPr eaLnBrk="1" fontAlgn="auto" latinLnBrk="0" hangingPunct="1"/>
          <a:r>
            <a:rPr lang="fr-FR" sz="1100" b="1" baseline="0">
              <a:solidFill>
                <a:schemeClr val="dk1"/>
              </a:solidFill>
              <a:effectLst/>
              <a:latin typeface="+mn-lt"/>
              <a:ea typeface="+mn-ea"/>
              <a:cs typeface="+mn-cs"/>
            </a:rPr>
            <a:t>S'agissant de l'intégration scolaire individuelle :</a:t>
          </a:r>
        </a:p>
        <a:p>
          <a:pPr marL="0" marR="0" lvl="0" indent="0" defTabSz="914400" eaLnBrk="1" fontAlgn="auto" latinLnBrk="0" hangingPunct="1">
            <a:lnSpc>
              <a:spcPct val="100000"/>
            </a:lnSpc>
            <a:spcBef>
              <a:spcPts val="0"/>
            </a:spcBef>
            <a:spcAft>
              <a:spcPts val="0"/>
            </a:spcAft>
            <a:buClrTx/>
            <a:buSzTx/>
            <a:buFontTx/>
            <a:buNone/>
            <a:tabLst/>
            <a:defRPr/>
          </a:pPr>
          <a:r>
            <a:rPr lang="fr-FR" sz="1100" b="0" baseline="0">
              <a:solidFill>
                <a:schemeClr val="dk1"/>
              </a:solidFill>
              <a:effectLst/>
              <a:latin typeface="+mn-lt"/>
              <a:ea typeface="+mn-ea"/>
              <a:cs typeface="+mn-cs"/>
            </a:rPr>
            <a:t>À la rentrée 2018 (données non diffusées depuis), </a:t>
          </a:r>
          <a:r>
            <a:rPr lang="fr-FR" sz="1100" b="1" baseline="0">
              <a:solidFill>
                <a:schemeClr val="dk1"/>
              </a:solidFill>
              <a:effectLst/>
              <a:latin typeface="+mn-lt"/>
              <a:ea typeface="+mn-ea"/>
              <a:cs typeface="+mn-cs"/>
            </a:rPr>
            <a:t>4 862 enfants bénéficiaient d'une aide humaine individuelle en classe par un AESH</a:t>
          </a:r>
          <a:r>
            <a:rPr lang="fr-FR" sz="1100" b="0" baseline="0">
              <a:solidFill>
                <a:schemeClr val="dk1"/>
              </a:solidFill>
              <a:effectLst/>
              <a:latin typeface="+mn-lt"/>
              <a:ea typeface="+mn-ea"/>
              <a:cs typeface="+mn-cs"/>
            </a:rPr>
            <a:t>, soit 18,7 % des </a:t>
          </a:r>
          <a:r>
            <a:rPr lang="fr-FR" sz="1100">
              <a:solidFill>
                <a:schemeClr val="dk1"/>
              </a:solidFill>
              <a:effectLst/>
              <a:latin typeface="+mn-lt"/>
              <a:ea typeface="+mn-ea"/>
              <a:cs typeface="+mn-cs"/>
            </a:rPr>
            <a:t>26 003 </a:t>
          </a:r>
          <a:r>
            <a:rPr lang="fr-FR" sz="1100" b="0" baseline="0">
              <a:solidFill>
                <a:schemeClr val="dk1"/>
              </a:solidFill>
              <a:effectLst/>
              <a:latin typeface="+mn-lt"/>
              <a:ea typeface="+mn-ea"/>
              <a:cs typeface="+mn-cs"/>
            </a:rPr>
            <a:t>éléves en situation de handicap de la région cette même année. </a:t>
          </a:r>
        </a:p>
        <a:p>
          <a:pPr marL="0" marR="0" lvl="0" indent="0" defTabSz="914400" eaLnBrk="1" fontAlgn="auto" latinLnBrk="0" hangingPunct="1">
            <a:lnSpc>
              <a:spcPct val="100000"/>
            </a:lnSpc>
            <a:spcBef>
              <a:spcPts val="0"/>
            </a:spcBef>
            <a:spcAft>
              <a:spcPts val="0"/>
            </a:spcAft>
            <a:buClrTx/>
            <a:buSzTx/>
            <a:buFontTx/>
            <a:buNone/>
            <a:tabLst/>
            <a:defRPr/>
          </a:pPr>
          <a:r>
            <a:rPr lang="fr-FR" sz="1100" baseline="0">
              <a:solidFill>
                <a:schemeClr val="dk1"/>
              </a:solidFill>
              <a:effectLst/>
              <a:latin typeface="+mn-lt"/>
              <a:ea typeface="+mn-ea"/>
              <a:cs typeface="+mn-cs"/>
            </a:rPr>
            <a:t>Concernant les aides accordées par les </a:t>
          </a:r>
          <a:r>
            <a:rPr lang="fr-FR" sz="1100" b="1" baseline="0">
              <a:solidFill>
                <a:schemeClr val="dk1"/>
              </a:solidFill>
              <a:effectLst/>
              <a:latin typeface="+mn-lt"/>
              <a:ea typeface="+mn-ea"/>
              <a:cs typeface="+mn-cs"/>
            </a:rPr>
            <a:t>Maisons départementales des personnes handicapées (MDPH)</a:t>
          </a:r>
          <a:r>
            <a:rPr lang="fr-FR" sz="1100" baseline="0">
              <a:solidFill>
                <a:schemeClr val="dk1"/>
              </a:solidFill>
              <a:effectLst/>
              <a:latin typeface="+mn-lt"/>
              <a:ea typeface="+mn-ea"/>
              <a:cs typeface="+mn-cs"/>
            </a:rPr>
            <a:t>, celles-ci ont ouvert </a:t>
          </a:r>
          <a:r>
            <a:rPr lang="fr-FR" sz="1100" b="1" baseline="0">
              <a:solidFill>
                <a:schemeClr val="dk1"/>
              </a:solidFill>
              <a:effectLst/>
              <a:latin typeface="+mn-lt"/>
              <a:ea typeface="+mn-ea"/>
              <a:cs typeface="+mn-cs"/>
            </a:rPr>
            <a:t>des droits en matière de scolarisation des enfants en situation de handicap </a:t>
          </a:r>
          <a:r>
            <a:rPr lang="fr-FR" sz="1100" baseline="0">
              <a:solidFill>
                <a:schemeClr val="dk1"/>
              </a:solidFill>
              <a:effectLst/>
              <a:latin typeface="+mn-lt"/>
              <a:ea typeface="+mn-ea"/>
              <a:cs typeface="+mn-cs"/>
            </a:rPr>
            <a:t>pour une </a:t>
          </a:r>
          <a:r>
            <a:rPr lang="fr-FR" sz="1100" b="1" baseline="0">
              <a:solidFill>
                <a:schemeClr val="dk1"/>
              </a:solidFill>
              <a:effectLst/>
              <a:latin typeface="+mn-lt"/>
              <a:ea typeface="+mn-ea"/>
              <a:cs typeface="+mn-cs"/>
            </a:rPr>
            <a:t>durée de 33,6 mois en moyenne régionale au 2e trimestre 2022</a:t>
          </a:r>
          <a:r>
            <a:rPr lang="fr-FR" sz="1100" baseline="0">
              <a:solidFill>
                <a:schemeClr val="dk1"/>
              </a:solidFill>
              <a:effectLst/>
              <a:latin typeface="+mn-lt"/>
              <a:ea typeface="+mn-ea"/>
              <a:cs typeface="+mn-cs"/>
            </a:rPr>
            <a:t>. Cette durée est supérieure de 2,7 mois par rapport à la moyenne nationale, au cours de ce même trimestre. Elle fluctue toutefois selon le trimestre d'attribution des droits et le département concerné. Ces droits </a:t>
          </a:r>
          <a:r>
            <a:rPr lang="fr-FR" sz="1100" b="0" i="0">
              <a:solidFill>
                <a:schemeClr val="dk1"/>
              </a:solidFill>
              <a:effectLst/>
              <a:latin typeface="+mn-lt"/>
              <a:ea typeface="+mn-ea"/>
              <a:cs typeface="+mn-cs"/>
            </a:rPr>
            <a:t>peuvent porter sur l’orientation scolaire de l’enfant (en classe ordinaire, en ULIS…) ou sur d'autres mesures propres à assurer son intégration scolaire comme une aide humaine ou du matériel pédagogique adapté.</a:t>
          </a:r>
          <a:endParaRPr lang="fr-FR" sz="1100" baseline="0">
            <a:solidFill>
              <a:schemeClr val="dk1"/>
            </a:solidFill>
            <a:effectLst/>
            <a:latin typeface="+mn-lt"/>
            <a:ea typeface="+mn-ea"/>
            <a:cs typeface="+mn-cs"/>
          </a:endParaRPr>
        </a:p>
      </xdr:txBody>
    </xdr:sp>
    <xdr:clientData/>
  </xdr:twoCellAnchor>
  <xdr:twoCellAnchor>
    <xdr:from>
      <xdr:col>0</xdr:col>
      <xdr:colOff>95250</xdr:colOff>
      <xdr:row>52</xdr:row>
      <xdr:rowOff>108856</xdr:rowOff>
    </xdr:from>
    <xdr:to>
      <xdr:col>8</xdr:col>
      <xdr:colOff>0</xdr:colOff>
      <xdr:row>54</xdr:row>
      <xdr:rowOff>81643</xdr:rowOff>
    </xdr:to>
    <xdr:sp macro="" textlink="">
      <xdr:nvSpPr>
        <xdr:cNvPr id="9" name="ZoneTexte 8">
          <a:extLst>
            <a:ext uri="{FF2B5EF4-FFF2-40B4-BE49-F238E27FC236}">
              <a16:creationId xmlns:a16="http://schemas.microsoft.com/office/drawing/2014/main" id="{01B44DC1-1A2E-482D-8482-CC6EEFE5F1C2}"/>
            </a:ext>
          </a:extLst>
        </xdr:cNvPr>
        <xdr:cNvSpPr txBox="1"/>
      </xdr:nvSpPr>
      <xdr:spPr>
        <a:xfrm>
          <a:off x="95250" y="9252856"/>
          <a:ext cx="9974036" cy="3537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167. Durée moyenne </a:t>
          </a:r>
          <a:r>
            <a:rPr lang="fr-FR" sz="1100" b="1">
              <a:solidFill>
                <a:schemeClr val="dk1"/>
              </a:solidFill>
              <a:effectLst/>
              <a:latin typeface="+mn-lt"/>
              <a:ea typeface="+mn-ea"/>
              <a:cs typeface="+mn-cs"/>
            </a:rPr>
            <a:t>(en mois) </a:t>
          </a:r>
          <a:r>
            <a:rPr lang="fr-FR" sz="1100" b="1"/>
            <a:t>des droits ouverts par</a:t>
          </a:r>
          <a:r>
            <a:rPr lang="fr-FR" sz="1100" b="1" baseline="0"/>
            <a:t> la MDPH </a:t>
          </a:r>
          <a:r>
            <a:rPr lang="fr-FR" sz="1100" b="1"/>
            <a:t>en matière de scolarisation des ESH</a:t>
          </a:r>
          <a:r>
            <a:rPr lang="fr-FR" sz="1100" b="1" baseline="0"/>
            <a:t> par département, comparée à la moyenne nationale </a:t>
          </a:r>
          <a:endParaRPr lang="fr-FR" sz="1100"/>
        </a:p>
      </xdr:txBody>
    </xdr:sp>
    <xdr:clientData/>
  </xdr:twoCellAnchor>
  <xdr:twoCellAnchor>
    <xdr:from>
      <xdr:col>0</xdr:col>
      <xdr:colOff>0</xdr:colOff>
      <xdr:row>66</xdr:row>
      <xdr:rowOff>0</xdr:rowOff>
    </xdr:from>
    <xdr:to>
      <xdr:col>7</xdr:col>
      <xdr:colOff>752927</xdr:colOff>
      <xdr:row>72</xdr:row>
      <xdr:rowOff>40822</xdr:rowOff>
    </xdr:to>
    <xdr:sp macro="" textlink="">
      <xdr:nvSpPr>
        <xdr:cNvPr id="10" name="ZoneTexte 9">
          <a:extLst>
            <a:ext uri="{FF2B5EF4-FFF2-40B4-BE49-F238E27FC236}">
              <a16:creationId xmlns:a16="http://schemas.microsoft.com/office/drawing/2014/main" id="{7A72770A-01B8-4A4E-B810-EBF68425E5D3}"/>
            </a:ext>
          </a:extLst>
        </xdr:cNvPr>
        <xdr:cNvSpPr txBox="1"/>
      </xdr:nvSpPr>
      <xdr:spPr>
        <a:xfrm>
          <a:off x="0" y="12967607"/>
          <a:ext cx="10060213" cy="11838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b="0" baseline="0">
              <a:solidFill>
                <a:schemeClr val="dk1"/>
              </a:solidFill>
              <a:effectLst/>
              <a:latin typeface="+mn-lt"/>
              <a:ea typeface="+mn-ea"/>
              <a:cs typeface="+mn-cs"/>
            </a:rPr>
            <a:t>*nd = données non-disponibles. </a:t>
          </a:r>
        </a:p>
        <a:p>
          <a:pPr marL="0" marR="0" lvl="0" indent="0" defTabSz="914400" eaLnBrk="1" fontAlgn="auto" latinLnBrk="0" hangingPunct="1">
            <a:lnSpc>
              <a:spcPct val="100000"/>
            </a:lnSpc>
            <a:spcBef>
              <a:spcPts val="0"/>
            </a:spcBef>
            <a:spcAft>
              <a:spcPts val="0"/>
            </a:spcAft>
            <a:buClrTx/>
            <a:buSzTx/>
            <a:buFontTx/>
            <a:buNone/>
            <a:tabLst/>
            <a:defRPr/>
          </a:pPr>
          <a:r>
            <a:rPr lang="fr-FR" sz="1100" b="0" baseline="0"/>
            <a:t>Source : Système d'information des MDPH - </a:t>
          </a:r>
          <a:r>
            <a:rPr lang="fr-FR" sz="1100" b="0" i="1" baseline="0"/>
            <a:t>8</a:t>
          </a:r>
          <a:r>
            <a:rPr lang="fr-FR" sz="1100" b="0" i="1" baseline="30000"/>
            <a:t>e</a:t>
          </a:r>
          <a:r>
            <a:rPr lang="fr-FR" sz="1100" b="0" i="1" baseline="0"/>
            <a:t> baromètre des MDPH</a:t>
          </a:r>
          <a:r>
            <a:rPr lang="fr-FR" sz="1100" b="0" baseline="0"/>
            <a:t>, octobre 2022 </a:t>
          </a:r>
          <a:r>
            <a:rPr lang="fr-FR" sz="1100" b="0" baseline="0">
              <a:solidFill>
                <a:schemeClr val="dk1"/>
              </a:solidFill>
              <a:effectLst/>
              <a:latin typeface="+mn-lt"/>
              <a:ea typeface="+mn-ea"/>
              <a:cs typeface="+mn-cs"/>
            </a:rPr>
            <a:t>- Traitement Carif-Oref. (</a:t>
          </a:r>
          <a:r>
            <a:rPr lang="fr-FR" sz="1100" b="0" i="1" baseline="0">
              <a:solidFill>
                <a:schemeClr val="dk1"/>
              </a:solidFill>
              <a:effectLst/>
              <a:latin typeface="+mn-lt"/>
              <a:ea typeface="+mn-ea"/>
              <a:cs typeface="+mn-cs"/>
            </a:rPr>
            <a:t>https://www.cnsa.fr/vous-etes-une-personne-handicapee-ou-un-proche/barometre-des-maisons-departementales-des-personnes-handicapees</a:t>
          </a:r>
          <a:r>
            <a:rPr lang="fr-FR" sz="1100" b="0" baseline="0">
              <a:solidFill>
                <a:schemeClr val="dk1"/>
              </a:solidFill>
              <a:effectLst/>
              <a:latin typeface="+mn-lt"/>
              <a:ea typeface="+mn-ea"/>
              <a:cs typeface="+mn-cs"/>
            </a:rPr>
            <a:t>).</a:t>
          </a:r>
          <a:endParaRPr lang="fr-FR" sz="1100" b="0" baseline="0"/>
        </a:p>
        <a:p>
          <a:r>
            <a:rPr lang="fr-FR" sz="1100" b="0" baseline="0"/>
            <a:t>Lecture : au 3</a:t>
          </a:r>
          <a:r>
            <a:rPr lang="fr-FR" sz="1100" b="0" baseline="30000"/>
            <a:t>e </a:t>
          </a:r>
          <a:r>
            <a:rPr lang="fr-FR" sz="1100" b="0" baseline="0"/>
            <a:t>trimestre 2020, </a:t>
          </a:r>
          <a:r>
            <a:rPr lang="fr-FR" sz="1100" b="0" baseline="0">
              <a:solidFill>
                <a:schemeClr val="dk1"/>
              </a:solidFill>
              <a:effectLst/>
              <a:latin typeface="+mn-lt"/>
              <a:ea typeface="+mn-ea"/>
              <a:cs typeface="+mn-cs"/>
            </a:rPr>
            <a:t>dans les Alpes-de-Haute-Provence,</a:t>
          </a:r>
          <a:r>
            <a:rPr lang="fr-FR" sz="1100" b="0" baseline="0"/>
            <a:t> </a:t>
          </a:r>
          <a:r>
            <a:rPr lang="fr-FR"/>
            <a:t>la MDPH a ouvert les droits en matière de scolarisation </a:t>
          </a:r>
          <a:r>
            <a:rPr lang="fr-FR" sz="1100" b="0" baseline="0">
              <a:solidFill>
                <a:schemeClr val="dk1"/>
              </a:solidFill>
              <a:effectLst/>
              <a:latin typeface="+mn-lt"/>
              <a:ea typeface="+mn-ea"/>
              <a:cs typeface="+mn-cs"/>
            </a:rPr>
            <a:t>des enfants en situation de handicap (ESH) </a:t>
          </a:r>
          <a:r>
            <a:rPr lang="fr-FR"/>
            <a:t>pour une durée de 26 mois en moyenne, </a:t>
          </a:r>
          <a:r>
            <a:rPr lang="fr-FR" sz="1100" b="0" i="0">
              <a:solidFill>
                <a:schemeClr val="dk1"/>
              </a:solidFill>
              <a:effectLst/>
              <a:latin typeface="+mn-lt"/>
              <a:ea typeface="+mn-ea"/>
              <a:cs typeface="+mn-cs"/>
            </a:rPr>
            <a:t>qu’il s’agisse de l’orientation scolaire de l’enfant (en classe ordinaire, en ULIS…) ou d'autres mesures propres à assurer son insertion scolaire comme une aide humaine ou du matériel pédagogique adapté.</a:t>
          </a:r>
          <a:r>
            <a:rPr lang="fr-FR" sz="1100" b="0" baseline="0"/>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219074</xdr:colOff>
      <xdr:row>0</xdr:row>
      <xdr:rowOff>95250</xdr:rowOff>
    </xdr:from>
    <xdr:to>
      <xdr:col>7</xdr:col>
      <xdr:colOff>1162049</xdr:colOff>
      <xdr:row>2</xdr:row>
      <xdr:rowOff>0</xdr:rowOff>
    </xdr:to>
    <xdr:sp macro="" textlink="">
      <xdr:nvSpPr>
        <xdr:cNvPr id="2" name="ZoneTexte 1">
          <a:extLst>
            <a:ext uri="{FF2B5EF4-FFF2-40B4-BE49-F238E27FC236}">
              <a16:creationId xmlns:a16="http://schemas.microsoft.com/office/drawing/2014/main" id="{048331C3-5A2D-4A41-A646-10093D7F4A91}"/>
            </a:ext>
          </a:extLst>
        </xdr:cNvPr>
        <xdr:cNvSpPr txBox="1"/>
      </xdr:nvSpPr>
      <xdr:spPr>
        <a:xfrm>
          <a:off x="219074" y="95250"/>
          <a:ext cx="1151572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a:t>17. Les adultes en situation de handicap</a:t>
          </a:r>
        </a:p>
        <a:p>
          <a:endParaRPr lang="fr-FR" sz="1100"/>
        </a:p>
      </xdr:txBody>
    </xdr:sp>
    <xdr:clientData/>
  </xdr:twoCellAnchor>
  <xdr:twoCellAnchor>
    <xdr:from>
      <xdr:col>0</xdr:col>
      <xdr:colOff>47625</xdr:colOff>
      <xdr:row>55</xdr:row>
      <xdr:rowOff>9525</xdr:rowOff>
    </xdr:from>
    <xdr:to>
      <xdr:col>8</xdr:col>
      <xdr:colOff>9525</xdr:colOff>
      <xdr:row>56</xdr:row>
      <xdr:rowOff>133351</xdr:rowOff>
    </xdr:to>
    <xdr:sp macro="" textlink="">
      <xdr:nvSpPr>
        <xdr:cNvPr id="7" name="ZoneTexte 6">
          <a:extLst>
            <a:ext uri="{FF2B5EF4-FFF2-40B4-BE49-F238E27FC236}">
              <a16:creationId xmlns:a16="http://schemas.microsoft.com/office/drawing/2014/main" id="{1D120FCD-BA96-49D5-9350-9C48FBE06D59}"/>
            </a:ext>
          </a:extLst>
        </xdr:cNvPr>
        <xdr:cNvSpPr txBox="1"/>
      </xdr:nvSpPr>
      <xdr:spPr>
        <a:xfrm>
          <a:off x="47625" y="7200900"/>
          <a:ext cx="11125200" cy="3143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174. Nombre de bénéficiaires*</a:t>
          </a:r>
          <a:r>
            <a:rPr lang="fr-FR" sz="1100" b="1" baseline="0"/>
            <a:t> </a:t>
          </a:r>
          <a:r>
            <a:rPr lang="fr-FR" sz="1100" b="1"/>
            <a:t>de l'Allocation aux adultes handicapés (AAH) et évolution sur un an</a:t>
          </a:r>
        </a:p>
      </xdr:txBody>
    </xdr:sp>
    <xdr:clientData/>
  </xdr:twoCellAnchor>
  <xdr:twoCellAnchor>
    <xdr:from>
      <xdr:col>8</xdr:col>
      <xdr:colOff>238125</xdr:colOff>
      <xdr:row>0</xdr:row>
      <xdr:rowOff>180974</xdr:rowOff>
    </xdr:from>
    <xdr:to>
      <xdr:col>11</xdr:col>
      <xdr:colOff>247650</xdr:colOff>
      <xdr:row>22</xdr:row>
      <xdr:rowOff>146050</xdr:rowOff>
    </xdr:to>
    <xdr:sp macro="" textlink="">
      <xdr:nvSpPr>
        <xdr:cNvPr id="4" name="ZoneTexte 3">
          <a:extLst>
            <a:ext uri="{FF2B5EF4-FFF2-40B4-BE49-F238E27FC236}">
              <a16:creationId xmlns:a16="http://schemas.microsoft.com/office/drawing/2014/main" id="{6F182270-E0B5-4F2C-BC62-07A057FC9ABE}"/>
            </a:ext>
          </a:extLst>
        </xdr:cNvPr>
        <xdr:cNvSpPr txBox="1"/>
      </xdr:nvSpPr>
      <xdr:spPr>
        <a:xfrm>
          <a:off x="12544425" y="180974"/>
          <a:ext cx="5464175" cy="3946526"/>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baseline="0"/>
            <a:t>Faits saillants</a:t>
          </a:r>
        </a:p>
        <a:p>
          <a:pPr eaLnBrk="1" fontAlgn="auto" latinLnBrk="0" hangingPunct="1"/>
          <a:r>
            <a:rPr lang="fr-FR" sz="1100" b="1">
              <a:solidFill>
                <a:schemeClr val="dk1"/>
              </a:solidFill>
              <a:effectLst/>
              <a:latin typeface="+mn-lt"/>
              <a:ea typeface="+mn-ea"/>
              <a:cs typeface="+mn-cs"/>
            </a:rPr>
            <a:t>En France, 2,9</a:t>
          </a:r>
          <a:r>
            <a:rPr lang="fr-FR" sz="1100" b="1" baseline="0">
              <a:solidFill>
                <a:schemeClr val="dk1"/>
              </a:solidFill>
              <a:effectLst/>
              <a:latin typeface="+mn-lt"/>
              <a:ea typeface="+mn-ea"/>
              <a:cs typeface="+mn-cs"/>
            </a:rPr>
            <a:t> millions </a:t>
          </a:r>
          <a:r>
            <a:rPr lang="fr-FR" sz="1100" b="0" baseline="0">
              <a:solidFill>
                <a:schemeClr val="dk1"/>
              </a:solidFill>
              <a:effectLst/>
              <a:latin typeface="+mn-lt"/>
              <a:ea typeface="+mn-ea"/>
              <a:cs typeface="+mn-cs"/>
            </a:rPr>
            <a:t>de personnes ont une </a:t>
          </a:r>
          <a:r>
            <a:rPr lang="fr-FR" sz="1100" b="1" baseline="0">
              <a:solidFill>
                <a:schemeClr val="dk1"/>
              </a:solidFill>
              <a:effectLst/>
              <a:latin typeface="+mn-lt"/>
              <a:ea typeface="+mn-ea"/>
              <a:cs typeface="+mn-cs"/>
            </a:rPr>
            <a:t>reconnaissance administrative du handicap, </a:t>
          </a:r>
          <a:r>
            <a:rPr lang="fr-FR" sz="1100" b="0" baseline="0">
              <a:solidFill>
                <a:schemeClr val="dk1"/>
              </a:solidFill>
              <a:effectLst/>
              <a:latin typeface="+mn-lt"/>
              <a:ea typeface="+mn-ea"/>
              <a:cs typeface="+mn-cs"/>
            </a:rPr>
            <a:t>soit </a:t>
          </a:r>
          <a:r>
            <a:rPr lang="fr-FR" sz="1100" b="1" baseline="0">
              <a:solidFill>
                <a:schemeClr val="dk1"/>
              </a:solidFill>
              <a:effectLst/>
              <a:latin typeface="+mn-lt"/>
              <a:ea typeface="+mn-ea"/>
              <a:cs typeface="+mn-cs"/>
            </a:rPr>
            <a:t>7,2 % de la population totale âgée de 15 à 64 ans</a:t>
          </a:r>
          <a:r>
            <a:rPr lang="fr-FR" sz="1100" b="0" baseline="0">
              <a:solidFill>
                <a:schemeClr val="dk1"/>
              </a:solidFill>
              <a:effectLst/>
              <a:latin typeface="+mn-lt"/>
              <a:ea typeface="+mn-ea"/>
              <a:cs typeface="+mn-cs"/>
            </a:rPr>
            <a:t>,</a:t>
          </a:r>
          <a:r>
            <a:rPr lang="fr-FR" sz="1100" b="1" baseline="0">
              <a:solidFill>
                <a:schemeClr val="dk1"/>
              </a:solidFill>
              <a:effectLst/>
              <a:latin typeface="+mn-lt"/>
              <a:ea typeface="+mn-ea"/>
              <a:cs typeface="+mn-cs"/>
            </a:rPr>
            <a:t> en 2021. </a:t>
          </a:r>
          <a:r>
            <a:rPr lang="fr-FR" sz="1100" b="0" baseline="0">
              <a:solidFill>
                <a:schemeClr val="dk1"/>
              </a:solidFill>
              <a:effectLst/>
              <a:latin typeface="+mn-lt"/>
              <a:ea typeface="+mn-ea"/>
              <a:cs typeface="+mn-cs"/>
            </a:rPr>
            <a:t>Ce volume est en augmentation de 10 % par rapport à 2020. </a:t>
          </a:r>
        </a:p>
        <a:p>
          <a:pPr eaLnBrk="1" fontAlgn="auto" latinLnBrk="0" hangingPunct="1"/>
          <a:r>
            <a:rPr lang="fr-FR"/>
            <a:t>Le handicap peut être reconnu par différents organismes selon la situation de la personne. Une grande majorité des personnes </a:t>
          </a:r>
          <a:r>
            <a:rPr lang="fr-FR" sz="1100" b="0" baseline="0">
              <a:solidFill>
                <a:schemeClr val="dk1"/>
              </a:solidFill>
              <a:effectLst/>
              <a:latin typeface="+mn-lt"/>
              <a:ea typeface="+mn-ea"/>
              <a:cs typeface="+mn-cs"/>
            </a:rPr>
            <a:t>concernées déclarent avoir obtenu une Reconnaissance </a:t>
          </a:r>
          <a:r>
            <a:rPr lang="fr-FR" sz="1100">
              <a:solidFill>
                <a:schemeClr val="dk1"/>
              </a:solidFill>
              <a:effectLst/>
              <a:latin typeface="+mn-lt"/>
              <a:ea typeface="+mn-ea"/>
              <a:cs typeface="+mn-cs"/>
            </a:rPr>
            <a:t>en qualité de travailleur handicapé (RQTH).</a:t>
          </a:r>
        </a:p>
        <a:p>
          <a:pPr eaLnBrk="1" fontAlgn="auto" latinLnBrk="0" hangingPunct="1"/>
          <a:r>
            <a:rPr lang="fr-FR" sz="1100">
              <a:solidFill>
                <a:schemeClr val="dk1"/>
              </a:solidFill>
              <a:effectLst/>
              <a:latin typeface="+mn-lt"/>
              <a:ea typeface="+mn-ea"/>
              <a:cs typeface="+mn-cs"/>
            </a:rPr>
            <a:t>Le </a:t>
          </a:r>
          <a:r>
            <a:rPr lang="fr-FR" sz="1100" b="1">
              <a:solidFill>
                <a:schemeClr val="dk1"/>
              </a:solidFill>
              <a:effectLst/>
              <a:latin typeface="+mn-lt"/>
              <a:ea typeface="+mn-ea"/>
              <a:cs typeface="+mn-cs"/>
            </a:rPr>
            <a:t>nombre d'attribution de la RQTH varie fortement selon les départements de la région</a:t>
          </a:r>
          <a:r>
            <a:rPr lang="fr-FR" sz="1100" b="0">
              <a:solidFill>
                <a:schemeClr val="dk1"/>
              </a:solidFill>
              <a:effectLst/>
              <a:latin typeface="+mn-lt"/>
              <a:ea typeface="+mn-ea"/>
              <a:cs typeface="+mn-cs"/>
            </a:rPr>
            <a:t> :</a:t>
          </a:r>
          <a:r>
            <a:rPr lang="fr-FR" sz="1100" b="0" baseline="0">
              <a:solidFill>
                <a:schemeClr val="dk1"/>
              </a:solidFill>
              <a:effectLst/>
              <a:latin typeface="+mn-lt"/>
              <a:ea typeface="+mn-ea"/>
              <a:cs typeface="+mn-cs"/>
            </a:rPr>
            <a:t> par exemple, </a:t>
          </a:r>
          <a:r>
            <a:rPr lang="fr-FR" sz="1100" baseline="0">
              <a:solidFill>
                <a:schemeClr val="dk1"/>
              </a:solidFill>
              <a:effectLst/>
              <a:latin typeface="+mn-lt"/>
              <a:ea typeface="+mn-ea"/>
              <a:cs typeface="+mn-cs"/>
            </a:rPr>
            <a:t>la </a:t>
          </a:r>
          <a:r>
            <a:rPr lang="fr-FR" sz="1100" b="0" i="0">
              <a:solidFill>
                <a:schemeClr val="dk1"/>
              </a:solidFill>
              <a:effectLst/>
              <a:latin typeface="+mn-lt"/>
              <a:ea typeface="+mn-ea"/>
              <a:cs typeface="+mn-cs"/>
            </a:rPr>
            <a:t>Commission des droits et de l'autonomie des personnes handicapées (</a:t>
          </a:r>
          <a:r>
            <a:rPr lang="fr-FR" sz="1100" baseline="0">
              <a:solidFill>
                <a:schemeClr val="dk1"/>
              </a:solidFill>
              <a:effectLst/>
              <a:latin typeface="+mn-lt"/>
              <a:ea typeface="+mn-ea"/>
              <a:cs typeface="+mn-cs"/>
            </a:rPr>
            <a:t>CDAPH) des Bouches-du-Rhône a attribué 21 702 RQTH en 2020, ce nombre est de 1 319 dans les Alpes-de-Haute-Provence pour la même année.</a:t>
          </a:r>
          <a:endParaRPr lang="fr-FR" sz="1100">
            <a:solidFill>
              <a:schemeClr val="dk1"/>
            </a:solidFill>
            <a:effectLst/>
            <a:latin typeface="+mn-lt"/>
            <a:ea typeface="+mn-ea"/>
            <a:cs typeface="+mn-cs"/>
          </a:endParaRPr>
        </a:p>
        <a:p>
          <a:pPr eaLnBrk="1" fontAlgn="auto" latinLnBrk="0" hangingPunct="1"/>
          <a:r>
            <a:rPr lang="fr-FR" sz="1100" b="0" i="0" baseline="0">
              <a:solidFill>
                <a:schemeClr val="dk1"/>
              </a:solidFill>
              <a:effectLst/>
              <a:latin typeface="+mn-lt"/>
              <a:ea typeface="+mn-ea"/>
              <a:cs typeface="+mn-cs"/>
            </a:rPr>
            <a:t>La RQTH peut être attribuée pour une durée variable</a:t>
          </a:r>
          <a:r>
            <a:rPr lang="fr-FR" sz="1100" b="0" i="0" baseline="0">
              <a:solidFill>
                <a:sysClr val="windowText" lastClr="000000"/>
              </a:solidFill>
              <a:effectLst/>
              <a:latin typeface="+mn-lt"/>
              <a:ea typeface="+mn-ea"/>
              <a:cs typeface="+mn-cs"/>
            </a:rPr>
            <a:t>. À titre d'exemple</a:t>
          </a:r>
          <a:r>
            <a:rPr lang="fr-FR" sz="1100" b="0" i="0" baseline="0">
              <a:solidFill>
                <a:schemeClr val="dk1"/>
              </a:solidFill>
              <a:effectLst/>
              <a:latin typeface="+mn-lt"/>
              <a:ea typeface="+mn-ea"/>
              <a:cs typeface="+mn-cs"/>
            </a:rPr>
            <a:t>, au </a:t>
          </a:r>
          <a:r>
            <a:rPr lang="fr-FR" sz="1100" b="1" i="0" baseline="0">
              <a:solidFill>
                <a:schemeClr val="dk1"/>
              </a:solidFill>
              <a:effectLst/>
              <a:latin typeface="+mn-lt"/>
              <a:ea typeface="+mn-ea"/>
              <a:cs typeface="+mn-cs"/>
            </a:rPr>
            <a:t>niveau national </a:t>
          </a:r>
          <a:r>
            <a:rPr lang="fr-FR" sz="1100" baseline="0">
              <a:solidFill>
                <a:schemeClr val="dk1"/>
              </a:solidFill>
              <a:effectLst/>
              <a:latin typeface="+mn-lt"/>
              <a:ea typeface="+mn-ea"/>
              <a:cs typeface="+mn-cs"/>
            </a:rPr>
            <a:t>sur l'ensemble </a:t>
          </a:r>
          <a:r>
            <a:rPr lang="fr-FR" sz="1100" b="0" baseline="0">
              <a:solidFill>
                <a:schemeClr val="dk1"/>
              </a:solidFill>
              <a:effectLst/>
              <a:latin typeface="+mn-lt"/>
              <a:ea typeface="+mn-ea"/>
              <a:cs typeface="+mn-cs"/>
            </a:rPr>
            <a:t>des</a:t>
          </a:r>
          <a:r>
            <a:rPr lang="fr-FR" sz="1100" b="1" baseline="0">
              <a:solidFill>
                <a:schemeClr val="dk1"/>
              </a:solidFill>
              <a:effectLst/>
              <a:latin typeface="+mn-lt"/>
              <a:ea typeface="+mn-ea"/>
              <a:cs typeface="+mn-cs"/>
            </a:rPr>
            <a:t> </a:t>
          </a:r>
          <a:r>
            <a:rPr lang="fr-FR" sz="1100" b="1" i="0">
              <a:solidFill>
                <a:schemeClr val="dk1"/>
              </a:solidFill>
              <a:effectLst/>
              <a:latin typeface="+mn-lt"/>
              <a:ea typeface="+mn-ea"/>
              <a:cs typeface="+mn-cs"/>
            </a:rPr>
            <a:t>décisions d'attribution de la RQTH </a:t>
          </a:r>
          <a:r>
            <a:rPr lang="fr-FR" sz="1100" b="1" i="0" baseline="0">
              <a:solidFill>
                <a:schemeClr val="dk1"/>
              </a:solidFill>
              <a:effectLst/>
              <a:latin typeface="+mn-lt"/>
              <a:ea typeface="+mn-ea"/>
              <a:cs typeface="+mn-cs"/>
            </a:rPr>
            <a:t>d</a:t>
          </a:r>
          <a:r>
            <a:rPr lang="fr-FR" sz="1100" b="1">
              <a:solidFill>
                <a:schemeClr val="dk1"/>
              </a:solidFill>
              <a:effectLst/>
              <a:latin typeface="+mn-lt"/>
              <a:ea typeface="+mn-ea"/>
              <a:cs typeface="+mn-cs"/>
            </a:rPr>
            <a:t>u 2</a:t>
          </a:r>
          <a:r>
            <a:rPr lang="fr-FR" sz="1100" b="1" baseline="30000">
              <a:solidFill>
                <a:schemeClr val="dk1"/>
              </a:solidFill>
              <a:effectLst/>
              <a:latin typeface="+mn-lt"/>
              <a:ea typeface="+mn-ea"/>
              <a:cs typeface="+mn-cs"/>
            </a:rPr>
            <a:t>e</a:t>
          </a:r>
          <a:r>
            <a:rPr lang="fr-FR" sz="1100" b="1">
              <a:solidFill>
                <a:schemeClr val="dk1"/>
              </a:solidFill>
              <a:effectLst/>
              <a:latin typeface="+mn-lt"/>
              <a:ea typeface="+mn-ea"/>
              <a:cs typeface="+mn-cs"/>
            </a:rPr>
            <a:t> trimestre 2022</a:t>
          </a:r>
          <a:r>
            <a:rPr lang="fr-FR" sz="1100" b="0" i="1">
              <a:solidFill>
                <a:schemeClr val="dk1"/>
              </a:solidFill>
              <a:effectLst/>
              <a:latin typeface="+mn-lt"/>
              <a:ea typeface="+mn-ea"/>
              <a:cs typeface="+mn-cs"/>
            </a:rPr>
            <a:t>,</a:t>
          </a:r>
          <a:r>
            <a:rPr lang="fr-FR" sz="1100" b="0" i="1" baseline="0">
              <a:solidFill>
                <a:schemeClr val="dk1"/>
              </a:solidFill>
              <a:effectLst/>
              <a:latin typeface="+mn-lt"/>
              <a:ea typeface="+mn-ea"/>
              <a:cs typeface="+mn-cs"/>
            </a:rPr>
            <a:t> </a:t>
          </a:r>
          <a:r>
            <a:rPr lang="fr-FR" sz="1100">
              <a:solidFill>
                <a:schemeClr val="dk1"/>
              </a:solidFill>
              <a:effectLst/>
              <a:latin typeface="+mn-lt"/>
              <a:ea typeface="+mn-ea"/>
              <a:cs typeface="+mn-cs"/>
            </a:rPr>
            <a:t>les </a:t>
          </a:r>
          <a:r>
            <a:rPr lang="fr-FR" sz="1100" baseline="0">
              <a:solidFill>
                <a:schemeClr val="dk1"/>
              </a:solidFill>
              <a:effectLst/>
              <a:latin typeface="+mn-lt"/>
              <a:ea typeface="+mn-ea"/>
              <a:cs typeface="+mn-cs"/>
            </a:rPr>
            <a:t>CDATH</a:t>
          </a:r>
          <a:r>
            <a:rPr lang="fr-FR" sz="1100">
              <a:solidFill>
                <a:schemeClr val="dk1"/>
              </a:solidFill>
              <a:effectLst/>
              <a:latin typeface="+mn-lt"/>
              <a:ea typeface="+mn-ea"/>
              <a:cs typeface="+mn-cs"/>
            </a:rPr>
            <a:t> ont attribué </a:t>
          </a:r>
          <a:r>
            <a:rPr lang="fr-FR" sz="1100" b="1">
              <a:solidFill>
                <a:schemeClr val="dk1"/>
              </a:solidFill>
              <a:effectLst/>
              <a:latin typeface="+mn-lt"/>
              <a:ea typeface="+mn-ea"/>
              <a:cs typeface="+mn-cs"/>
            </a:rPr>
            <a:t>51 % des droits à vie </a:t>
          </a:r>
          <a:r>
            <a:rPr lang="fr-FR" sz="1100">
              <a:solidFill>
                <a:schemeClr val="dk1"/>
              </a:solidFill>
              <a:effectLst/>
              <a:latin typeface="+mn-lt"/>
              <a:ea typeface="+mn-ea"/>
              <a:cs typeface="+mn-cs"/>
            </a:rPr>
            <a:t>(compte tenu de l'irréversibilité du handicap).</a:t>
          </a:r>
          <a:r>
            <a:rPr lang="fr-FR" sz="1100" baseline="0">
              <a:solidFill>
                <a:schemeClr val="dk1"/>
              </a:solidFill>
              <a:effectLst/>
              <a:latin typeface="+mn-lt"/>
              <a:ea typeface="+mn-ea"/>
              <a:cs typeface="+mn-cs"/>
            </a:rPr>
            <a:t> </a:t>
          </a:r>
          <a:r>
            <a:rPr lang="fr-FR" sz="1100" b="0" i="0" baseline="0">
              <a:solidFill>
                <a:schemeClr val="dk1"/>
              </a:solidFill>
              <a:effectLst/>
              <a:latin typeface="+mn-lt"/>
              <a:ea typeface="+mn-ea"/>
              <a:cs typeface="+mn-cs"/>
            </a:rPr>
            <a:t>Cette proportion est en augmentation continue depuis un an en France. </a:t>
          </a:r>
        </a:p>
        <a:p>
          <a:pPr eaLnBrk="1" fontAlgn="auto" latinLnBrk="0" hangingPunct="1"/>
          <a:r>
            <a:rPr lang="fr-FR" sz="1100" b="0" i="0" baseline="0">
              <a:solidFill>
                <a:schemeClr val="dk1"/>
              </a:solidFill>
              <a:effectLst/>
              <a:latin typeface="+mn-lt"/>
              <a:ea typeface="+mn-ea"/>
              <a:cs typeface="+mn-cs"/>
            </a:rPr>
            <a:t>Au niveau local, la part des attributions des droits à vie </a:t>
          </a:r>
          <a:r>
            <a:rPr lang="fr-FR" sz="1100" baseline="0">
              <a:solidFill>
                <a:schemeClr val="dk1"/>
              </a:solidFill>
              <a:effectLst/>
              <a:latin typeface="+mn-lt"/>
              <a:ea typeface="+mn-ea"/>
              <a:cs typeface="+mn-cs"/>
            </a:rPr>
            <a:t>fluctue selon le trimestre et le département concerné. Au 2</a:t>
          </a:r>
          <a:r>
            <a:rPr lang="fr-FR" sz="1100" baseline="30000">
              <a:solidFill>
                <a:schemeClr val="dk1"/>
              </a:solidFill>
              <a:effectLst/>
              <a:latin typeface="+mn-lt"/>
              <a:ea typeface="+mn-ea"/>
              <a:cs typeface="+mn-cs"/>
            </a:rPr>
            <a:t>e</a:t>
          </a:r>
          <a:r>
            <a:rPr lang="fr-FR" sz="1100" baseline="0">
              <a:solidFill>
                <a:schemeClr val="dk1"/>
              </a:solidFill>
              <a:effectLst/>
              <a:latin typeface="+mn-lt"/>
              <a:ea typeface="+mn-ea"/>
              <a:cs typeface="+mn-cs"/>
            </a:rPr>
            <a:t> trimestre 2022</a:t>
          </a:r>
          <a:r>
            <a:rPr lang="fr-FR" sz="1100" b="0" i="0" baseline="0">
              <a:solidFill>
                <a:schemeClr val="dk1"/>
              </a:solidFill>
              <a:effectLst/>
              <a:latin typeface="+mn-lt"/>
              <a:ea typeface="+mn-ea"/>
              <a:cs typeface="+mn-cs"/>
            </a:rPr>
            <a:t>, </a:t>
          </a:r>
          <a:r>
            <a:rPr lang="fr-FR" sz="1100" baseline="0">
              <a:solidFill>
                <a:schemeClr val="dk1"/>
              </a:solidFill>
              <a:effectLst/>
              <a:latin typeface="+mn-lt"/>
              <a:ea typeface="+mn-ea"/>
              <a:cs typeface="+mn-cs"/>
            </a:rPr>
            <a:t>elle</a:t>
          </a:r>
          <a:r>
            <a:rPr lang="fr-FR" sz="1100" b="0" i="0" baseline="0">
              <a:solidFill>
                <a:schemeClr val="dk1"/>
              </a:solidFill>
              <a:effectLst/>
              <a:latin typeface="+mn-lt"/>
              <a:ea typeface="+mn-ea"/>
              <a:cs typeface="+mn-cs"/>
            </a:rPr>
            <a:t> </a:t>
          </a:r>
          <a:r>
            <a:rPr lang="fr-FR" sz="1100" b="1" i="0" baseline="0">
              <a:solidFill>
                <a:schemeClr val="dk1"/>
              </a:solidFill>
              <a:effectLst/>
              <a:latin typeface="+mn-lt"/>
              <a:ea typeface="+mn-ea"/>
              <a:cs typeface="+mn-cs"/>
            </a:rPr>
            <a:t>varie entre 22 % dans les Alpes-Maritimes et 73 % dans le Vaucluse</a:t>
          </a:r>
          <a:r>
            <a:rPr lang="fr-FR" sz="1100" b="0" i="0" baseline="0">
              <a:solidFill>
                <a:schemeClr val="dk1"/>
              </a:solidFill>
              <a:effectLst/>
              <a:latin typeface="+mn-lt"/>
              <a:ea typeface="+mn-ea"/>
              <a:cs typeface="+mn-cs"/>
            </a:rPr>
            <a:t>.</a:t>
          </a:r>
        </a:p>
        <a:p>
          <a:pPr eaLnBrk="1" fontAlgn="auto" latinLnBrk="0" hangingPunct="1"/>
          <a:r>
            <a:rPr lang="fr-FR"/>
            <a:t>L’Allocation aux adultes handicapés (AAH)</a:t>
          </a:r>
          <a:r>
            <a:rPr lang="fr-FR" baseline="0"/>
            <a:t> </a:t>
          </a:r>
          <a:r>
            <a:rPr lang="fr-FR" sz="1100">
              <a:solidFill>
                <a:schemeClr val="dk1"/>
              </a:solidFill>
              <a:effectLst/>
              <a:latin typeface="+mn-lt"/>
              <a:ea typeface="+mn-ea"/>
              <a:cs typeface="+mn-cs"/>
            </a:rPr>
            <a:t>constitue un autre</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type de reconnaissance du handicap le plus fréquent. À</a:t>
          </a:r>
          <a:r>
            <a:rPr lang="fr-FR" sz="1100" baseline="0">
              <a:solidFill>
                <a:schemeClr val="dk1"/>
              </a:solidFill>
              <a:effectLst/>
              <a:latin typeface="+mn-lt"/>
              <a:ea typeface="+mn-ea"/>
              <a:cs typeface="+mn-cs"/>
            </a:rPr>
            <a:t> fin mars 2022, la </a:t>
          </a:r>
          <a:r>
            <a:rPr lang="fr-FR" sz="1100">
              <a:solidFill>
                <a:schemeClr val="dk1"/>
              </a:solidFill>
              <a:effectLst/>
              <a:latin typeface="+mn-lt"/>
              <a:ea typeface="+mn-ea"/>
              <a:cs typeface="+mn-cs"/>
            </a:rPr>
            <a:t>région Provence</a:t>
          </a:r>
          <a:r>
            <a:rPr lang="fr-FR" sz="1100" baseline="0">
              <a:solidFill>
                <a:schemeClr val="dk1"/>
              </a:solidFill>
              <a:effectLst/>
              <a:latin typeface="+mn-lt"/>
              <a:ea typeface="+mn-ea"/>
              <a:cs typeface="+mn-cs"/>
            </a:rPr>
            <a:t> - Alpes - Côte d'Azur compte </a:t>
          </a:r>
          <a:r>
            <a:rPr lang="fr-FR" sz="1100" b="1" baseline="0">
              <a:solidFill>
                <a:schemeClr val="dk1"/>
              </a:solidFill>
              <a:effectLst/>
              <a:latin typeface="+mn-lt"/>
              <a:ea typeface="+mn-ea"/>
              <a:cs typeface="+mn-cs"/>
            </a:rPr>
            <a:t>94 350 bénéficiaires de l'AAH</a:t>
          </a:r>
          <a:r>
            <a:rPr lang="fr-FR" sz="1100" baseline="0">
              <a:solidFill>
                <a:schemeClr val="dk1"/>
              </a:solidFill>
              <a:effectLst/>
              <a:latin typeface="+mn-lt"/>
              <a:ea typeface="+mn-ea"/>
              <a:cs typeface="+mn-cs"/>
            </a:rPr>
            <a:t>. Ce </a:t>
          </a:r>
          <a:r>
            <a:rPr lang="fr-FR" sz="1100" b="1" baseline="0">
              <a:solidFill>
                <a:schemeClr val="dk1"/>
              </a:solidFill>
              <a:effectLst/>
              <a:latin typeface="+mn-lt"/>
              <a:ea typeface="+mn-ea"/>
              <a:cs typeface="+mn-cs"/>
            </a:rPr>
            <a:t>nombre est en augmentation sur un an </a:t>
          </a:r>
          <a:r>
            <a:rPr lang="fr-FR" sz="1100" baseline="0">
              <a:solidFill>
                <a:schemeClr val="dk1"/>
              </a:solidFill>
              <a:effectLst/>
              <a:latin typeface="+mn-lt"/>
              <a:ea typeface="+mn-ea"/>
              <a:cs typeface="+mn-cs"/>
            </a:rPr>
            <a:t>en région et dans tous les départements, hormis dans les Alpes-Maritimes (- 0,5 %). </a:t>
          </a:r>
          <a:endParaRPr lang="fr-FR" sz="1100">
            <a:solidFill>
              <a:schemeClr val="dk1"/>
            </a:solidFill>
            <a:effectLst/>
            <a:latin typeface="+mn-lt"/>
            <a:ea typeface="+mn-ea"/>
            <a:cs typeface="+mn-cs"/>
          </a:endParaRPr>
        </a:p>
        <a:p>
          <a:pPr eaLnBrk="1" fontAlgn="auto" latinLnBrk="0" hangingPunct="1"/>
          <a:endParaRPr lang="fr-FR" sz="1100">
            <a:solidFill>
              <a:schemeClr val="dk1"/>
            </a:solidFill>
            <a:effectLst/>
            <a:latin typeface="+mn-lt"/>
            <a:ea typeface="+mn-ea"/>
            <a:cs typeface="+mn-cs"/>
          </a:endParaRPr>
        </a:p>
        <a:p>
          <a:pPr eaLnBrk="1" fontAlgn="auto" latinLnBrk="0" hangingPunct="1"/>
          <a:endParaRPr lang="fr-FR" sz="1100">
            <a:solidFill>
              <a:schemeClr val="dk1"/>
            </a:solidFill>
            <a:effectLst/>
            <a:latin typeface="+mn-lt"/>
            <a:ea typeface="+mn-ea"/>
            <a:cs typeface="+mn-cs"/>
          </a:endParaRPr>
        </a:p>
        <a:p>
          <a:pPr eaLnBrk="1" fontAlgn="auto" latinLnBrk="0" hangingPunct="1"/>
          <a:endParaRPr lang="fr-FR" sz="1100">
            <a:solidFill>
              <a:schemeClr val="dk1"/>
            </a:solidFill>
            <a:effectLst/>
            <a:latin typeface="+mn-lt"/>
            <a:ea typeface="+mn-ea"/>
            <a:cs typeface="+mn-cs"/>
          </a:endParaRPr>
        </a:p>
      </xdr:txBody>
    </xdr:sp>
    <xdr:clientData/>
  </xdr:twoCellAnchor>
  <xdr:twoCellAnchor>
    <xdr:from>
      <xdr:col>0</xdr:col>
      <xdr:colOff>9525</xdr:colOff>
      <xdr:row>47</xdr:row>
      <xdr:rowOff>180974</xdr:rowOff>
    </xdr:from>
    <xdr:to>
      <xdr:col>8</xdr:col>
      <xdr:colOff>0</xdr:colOff>
      <xdr:row>54</xdr:row>
      <xdr:rowOff>28575</xdr:rowOff>
    </xdr:to>
    <xdr:sp macro="" textlink="">
      <xdr:nvSpPr>
        <xdr:cNvPr id="5" name="ZoneTexte 4">
          <a:extLst>
            <a:ext uri="{FF2B5EF4-FFF2-40B4-BE49-F238E27FC236}">
              <a16:creationId xmlns:a16="http://schemas.microsoft.com/office/drawing/2014/main" id="{BBB353E2-BFFB-40D9-B2EC-17B75DC9C45C}"/>
            </a:ext>
          </a:extLst>
        </xdr:cNvPr>
        <xdr:cNvSpPr txBox="1"/>
      </xdr:nvSpPr>
      <xdr:spPr>
        <a:xfrm>
          <a:off x="9525" y="3028949"/>
          <a:ext cx="11153775" cy="1200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b="0" baseline="0"/>
            <a:t>Sources : </a:t>
          </a:r>
          <a:r>
            <a:rPr lang="fr-FR" sz="1100" b="0" i="0">
              <a:solidFill>
                <a:schemeClr val="dk1"/>
              </a:solidFill>
              <a:effectLst/>
              <a:latin typeface="+mn-lt"/>
              <a:ea typeface="+mn-ea"/>
              <a:cs typeface="+mn-cs"/>
            </a:rPr>
            <a:t>CNAF - </a:t>
          </a:r>
          <a:r>
            <a:rPr lang="fr-FR" sz="1100" b="0" baseline="0"/>
            <a:t>Système d'information des MDPH pour les territoires départementaux - </a:t>
          </a:r>
          <a:r>
            <a:rPr lang="fr-FR" sz="1100" b="0" i="1" baseline="0"/>
            <a:t>8</a:t>
          </a:r>
          <a:r>
            <a:rPr lang="fr-FR" sz="1100" b="0" i="1" baseline="30000"/>
            <a:t>e</a:t>
          </a:r>
          <a:r>
            <a:rPr lang="fr-FR" sz="1100" b="0" i="1" baseline="0"/>
            <a:t> baromètre des MDPH</a:t>
          </a:r>
          <a:r>
            <a:rPr lang="fr-FR" sz="1100" b="0" baseline="0"/>
            <a:t>, octobre 2022 </a:t>
          </a:r>
          <a:r>
            <a:rPr lang="fr-FR" sz="1100" b="0" baseline="0">
              <a:solidFill>
                <a:schemeClr val="dk1"/>
              </a:solidFill>
              <a:effectLst/>
              <a:latin typeface="+mn-lt"/>
              <a:ea typeface="+mn-ea"/>
              <a:cs typeface="+mn-cs"/>
            </a:rPr>
            <a:t>- Traitement Carif-Oref </a:t>
          </a:r>
          <a:r>
            <a:rPr lang="fr-FR" sz="1100" b="0" baseline="0">
              <a:solidFill>
                <a:sysClr val="windowText" lastClr="000000"/>
              </a:solidFill>
              <a:effectLst/>
              <a:latin typeface="+mn-lt"/>
              <a:ea typeface="+mn-ea"/>
              <a:cs typeface="+mn-cs"/>
            </a:rPr>
            <a:t>Provence - Alpes - Côte d'Azur. </a:t>
          </a:r>
          <a:r>
            <a:rPr lang="fr-FR" sz="1100" b="0" baseline="0">
              <a:solidFill>
                <a:schemeClr val="dk1"/>
              </a:solidFill>
              <a:effectLst/>
              <a:latin typeface="+mn-lt"/>
              <a:ea typeface="+mn-ea"/>
              <a:cs typeface="+mn-cs"/>
            </a:rPr>
            <a:t>(</a:t>
          </a:r>
          <a:r>
            <a:rPr lang="fr-FR" sz="1100" b="0" i="1" baseline="0">
              <a:solidFill>
                <a:schemeClr val="dk1"/>
              </a:solidFill>
              <a:effectLst/>
              <a:latin typeface="+mn-lt"/>
              <a:ea typeface="+mn-ea"/>
              <a:cs typeface="+mn-cs"/>
            </a:rPr>
            <a:t>https://www.cnsa.fr/vous-etes-une-personne-handicapee-ou-un-proche/barometre-des-maisons-departementales-des-personnes-handicapees</a:t>
          </a:r>
          <a:r>
            <a:rPr lang="fr-FR" sz="1100" b="0" baseline="0">
              <a:solidFill>
                <a:schemeClr val="dk1"/>
              </a:solidFill>
              <a:effectLst/>
              <a:latin typeface="+mn-lt"/>
              <a:ea typeface="+mn-ea"/>
              <a:cs typeface="+mn-cs"/>
            </a:rPr>
            <a:t>).</a:t>
          </a:r>
          <a:endParaRPr lang="fr-FR" sz="1100" b="0" baseline="0"/>
        </a:p>
        <a:p>
          <a:r>
            <a:rPr lang="fr-FR" sz="1100" b="0" baseline="0"/>
            <a:t>Lecture : au 4</a:t>
          </a:r>
          <a:r>
            <a:rPr lang="fr-FR" sz="1100" b="0" baseline="30000"/>
            <a:t>e </a:t>
          </a:r>
          <a:r>
            <a:rPr lang="fr-FR" sz="1100" b="0" baseline="0"/>
            <a:t>trimestre 2020, </a:t>
          </a:r>
          <a:r>
            <a:rPr lang="fr-FR" sz="1100" b="0" baseline="0">
              <a:solidFill>
                <a:schemeClr val="dk1"/>
              </a:solidFill>
              <a:effectLst/>
              <a:latin typeface="+mn-lt"/>
              <a:ea typeface="+mn-ea"/>
              <a:cs typeface="+mn-cs"/>
            </a:rPr>
            <a:t>dans les Alpes-de-Haute-Provence,</a:t>
          </a:r>
          <a:r>
            <a:rPr lang="fr-FR" sz="1100" b="0" baseline="0"/>
            <a:t> </a:t>
          </a:r>
          <a:r>
            <a:rPr lang="fr-FR"/>
            <a:t>la CDAPH opérant au sein de la MDPH a attribué 52 % des décisions de RQTH sans limitation de durée</a:t>
          </a:r>
          <a:r>
            <a:rPr lang="fr-FR" sz="1100" b="0" i="0">
              <a:solidFill>
                <a:schemeClr val="dk1"/>
              </a:solidFill>
              <a:effectLst/>
              <a:latin typeface="+mn-lt"/>
              <a:ea typeface="+mn-ea"/>
              <a:cs typeface="+mn-cs"/>
            </a:rPr>
            <a:t>.</a:t>
          </a:r>
          <a:r>
            <a:rPr lang="fr-FR" sz="1100" b="0" baseline="0"/>
            <a:t> </a:t>
          </a:r>
        </a:p>
        <a:p>
          <a:r>
            <a:rPr lang="fr-FR" sz="1100" b="0" baseline="0"/>
            <a:t>ND = données Non-disponibles.</a:t>
          </a:r>
        </a:p>
        <a:p>
          <a:r>
            <a:rPr lang="fr-FR" sz="1100" b="0" baseline="0"/>
            <a:t>* </a:t>
          </a:r>
          <a:r>
            <a:rPr lang="fr-FR" sz="1100" b="0" i="1">
              <a:solidFill>
                <a:schemeClr val="dk1"/>
              </a:solidFill>
              <a:effectLst/>
              <a:latin typeface="+mn-lt"/>
              <a:ea typeface="+mn-ea"/>
              <a:cs typeface="+mn-cs"/>
            </a:rPr>
            <a:t>Définition</a:t>
          </a:r>
          <a:r>
            <a:rPr lang="fr-FR" sz="1100" b="0" baseline="0"/>
            <a:t> de l'</a:t>
          </a:r>
          <a:r>
            <a:rPr lang="fr-FR" sz="1100" b="0" i="1">
              <a:solidFill>
                <a:schemeClr val="dk1"/>
              </a:solidFill>
              <a:effectLst/>
              <a:latin typeface="+mn-lt"/>
              <a:ea typeface="+mn-ea"/>
              <a:cs typeface="+mn-cs"/>
            </a:rPr>
            <a:t>indicateur 173 = rapport entre le nombre de décisions d'attribution de la RQTH</a:t>
          </a:r>
          <a:r>
            <a:rPr lang="fr-FR" sz="1100" b="0" i="1" baseline="0">
              <a:solidFill>
                <a:schemeClr val="dk1"/>
              </a:solidFill>
              <a:effectLst/>
              <a:latin typeface="+mn-lt"/>
              <a:ea typeface="+mn-ea"/>
              <a:cs typeface="+mn-cs"/>
            </a:rPr>
            <a:t> </a:t>
          </a:r>
          <a:r>
            <a:rPr lang="fr-FR" sz="1100" b="0" i="1">
              <a:solidFill>
                <a:schemeClr val="dk1"/>
              </a:solidFill>
              <a:effectLst/>
              <a:latin typeface="+mn-lt"/>
              <a:ea typeface="+mn-ea"/>
              <a:cs typeface="+mn-cs"/>
            </a:rPr>
            <a:t>sans limitation de durée sur la période considérée et le nombre total de décisions d'attribution de la RQTH sur la même période. L'attribution des droits à vie</a:t>
          </a:r>
          <a:r>
            <a:rPr lang="fr-FR" sz="1100" b="0" i="1" baseline="0">
              <a:solidFill>
                <a:schemeClr val="dk1"/>
              </a:solidFill>
              <a:effectLst/>
              <a:latin typeface="+mn-lt"/>
              <a:ea typeface="+mn-ea"/>
              <a:cs typeface="+mn-cs"/>
            </a:rPr>
            <a:t> (droits </a:t>
          </a:r>
          <a:r>
            <a:rPr lang="fr-FR" sz="1100" b="0" i="1">
              <a:solidFill>
                <a:schemeClr val="dk1"/>
              </a:solidFill>
              <a:effectLst/>
              <a:latin typeface="+mn-lt"/>
              <a:ea typeface="+mn-ea"/>
              <a:cs typeface="+mn-cs"/>
            </a:rPr>
            <a:t>sans limitation de durée) a été instaurée depuis 2019 pour les personnes dont le handicap est irréversible.</a:t>
          </a:r>
        </a:p>
      </xdr:txBody>
    </xdr:sp>
    <xdr:clientData/>
  </xdr:twoCellAnchor>
  <xdr:twoCellAnchor>
    <xdr:from>
      <xdr:col>0</xdr:col>
      <xdr:colOff>190500</xdr:colOff>
      <xdr:row>18</xdr:row>
      <xdr:rowOff>95250</xdr:rowOff>
    </xdr:from>
    <xdr:to>
      <xdr:col>8</xdr:col>
      <xdr:colOff>0</xdr:colOff>
      <xdr:row>20</xdr:row>
      <xdr:rowOff>9525</xdr:rowOff>
    </xdr:to>
    <xdr:sp macro="" textlink="">
      <xdr:nvSpPr>
        <xdr:cNvPr id="8" name="ZoneTexte 7">
          <a:extLst>
            <a:ext uri="{FF2B5EF4-FFF2-40B4-BE49-F238E27FC236}">
              <a16:creationId xmlns:a16="http://schemas.microsoft.com/office/drawing/2014/main" id="{88746097-6783-423E-9655-8D2BF036DC03}"/>
            </a:ext>
          </a:extLst>
        </xdr:cNvPr>
        <xdr:cNvSpPr txBox="1"/>
      </xdr:nvSpPr>
      <xdr:spPr>
        <a:xfrm>
          <a:off x="190500" y="3524250"/>
          <a:ext cx="115538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fr-FR" sz="1100" b="1">
              <a:solidFill>
                <a:schemeClr val="dk1"/>
              </a:solidFill>
              <a:latin typeface="+mn-lt"/>
              <a:ea typeface="+mn-ea"/>
              <a:cs typeface="+mn-cs"/>
            </a:rPr>
            <a:t>172. Nombre d'attributions de la reconnaissance de la qualité de travailleur handicapé (RQTH) dans les départements et évolution sur un an</a:t>
          </a:r>
        </a:p>
      </xdr:txBody>
    </xdr:sp>
    <xdr:clientData/>
  </xdr:twoCellAnchor>
  <xdr:twoCellAnchor>
    <xdr:from>
      <xdr:col>0</xdr:col>
      <xdr:colOff>219074</xdr:colOff>
      <xdr:row>2</xdr:row>
      <xdr:rowOff>95249</xdr:rowOff>
    </xdr:from>
    <xdr:to>
      <xdr:col>7</xdr:col>
      <xdr:colOff>1162049</xdr:colOff>
      <xdr:row>17</xdr:row>
      <xdr:rowOff>171450</xdr:rowOff>
    </xdr:to>
    <xdr:sp macro="" textlink="">
      <xdr:nvSpPr>
        <xdr:cNvPr id="9" name="ZoneTexte 8">
          <a:extLst>
            <a:ext uri="{FF2B5EF4-FFF2-40B4-BE49-F238E27FC236}">
              <a16:creationId xmlns:a16="http://schemas.microsoft.com/office/drawing/2014/main" id="{A393E5E7-48AF-42A4-A4F2-2F67BDC64AD3}"/>
            </a:ext>
          </a:extLst>
        </xdr:cNvPr>
        <xdr:cNvSpPr txBox="1"/>
      </xdr:nvSpPr>
      <xdr:spPr>
        <a:xfrm>
          <a:off x="219074" y="476249"/>
          <a:ext cx="11515725" cy="2933701"/>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171. </a:t>
          </a:r>
          <a:r>
            <a:rPr lang="fr-FR" sz="1100" b="1" i="0">
              <a:solidFill>
                <a:schemeClr val="dk1"/>
              </a:solidFill>
              <a:effectLst/>
              <a:latin typeface="+mn-lt"/>
              <a:ea typeface="+mn-ea"/>
              <a:cs typeface="+mn-cs"/>
            </a:rPr>
            <a:t>Personnes handicapées bénéficiaires de l'obligation d'emploi</a:t>
          </a:r>
        </a:p>
        <a:p>
          <a:pPr marL="0" marR="0" lvl="0" indent="0" defTabSz="914400" eaLnBrk="1" fontAlgn="auto" latinLnBrk="0" hangingPunct="1">
            <a:lnSpc>
              <a:spcPct val="100000"/>
            </a:lnSpc>
            <a:spcBef>
              <a:spcPts val="0"/>
            </a:spcBef>
            <a:spcAft>
              <a:spcPts val="0"/>
            </a:spcAft>
            <a:buClrTx/>
            <a:buSzTx/>
            <a:buFontTx/>
            <a:buNone/>
            <a:tabLst/>
            <a:defRPr/>
          </a:pPr>
          <a:endParaRPr lang="fr-FR" sz="800" b="1"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En France, 2,9</a:t>
          </a:r>
          <a:r>
            <a:rPr lang="fr-FR" sz="1100" b="1" baseline="0">
              <a:solidFill>
                <a:schemeClr val="dk1"/>
              </a:solidFill>
              <a:latin typeface="+mn-lt"/>
              <a:ea typeface="+mn-ea"/>
              <a:cs typeface="+mn-cs"/>
            </a:rPr>
            <a:t> millions </a:t>
          </a:r>
          <a:r>
            <a:rPr lang="fr-FR" sz="1100" b="0" baseline="0">
              <a:solidFill>
                <a:schemeClr val="dk1"/>
              </a:solidFill>
              <a:latin typeface="+mn-lt"/>
              <a:ea typeface="+mn-ea"/>
              <a:cs typeface="+mn-cs"/>
            </a:rPr>
            <a:t>de personnes ont une </a:t>
          </a:r>
          <a:r>
            <a:rPr lang="fr-FR" sz="1100" b="1" baseline="0">
              <a:solidFill>
                <a:schemeClr val="dk1"/>
              </a:solidFill>
              <a:latin typeface="+mn-lt"/>
              <a:ea typeface="+mn-ea"/>
              <a:cs typeface="+mn-cs"/>
            </a:rPr>
            <a:t>reconnaissance administrative du handicap, </a:t>
          </a:r>
          <a:r>
            <a:rPr lang="fr-FR" sz="1100" b="0" baseline="0">
              <a:solidFill>
                <a:schemeClr val="dk1"/>
              </a:solidFill>
              <a:latin typeface="+mn-lt"/>
              <a:ea typeface="+mn-ea"/>
              <a:cs typeface="+mn-cs"/>
            </a:rPr>
            <a:t>soit </a:t>
          </a:r>
          <a:r>
            <a:rPr lang="fr-FR" sz="1100" b="1" baseline="0">
              <a:solidFill>
                <a:schemeClr val="dk1"/>
              </a:solidFill>
              <a:latin typeface="+mn-lt"/>
              <a:ea typeface="+mn-ea"/>
              <a:cs typeface="+mn-cs"/>
            </a:rPr>
            <a:t>7,2 % de la population totale âgée de 15 à 64 ans</a:t>
          </a:r>
          <a:r>
            <a:rPr lang="fr-FR" sz="1100" b="0" baseline="0">
              <a:solidFill>
                <a:schemeClr val="dk1"/>
              </a:solidFill>
              <a:latin typeface="+mn-lt"/>
              <a:ea typeface="+mn-ea"/>
              <a:cs typeface="+mn-cs"/>
            </a:rPr>
            <a:t>,</a:t>
          </a:r>
          <a:r>
            <a:rPr lang="fr-FR" sz="1100" b="1" baseline="0">
              <a:solidFill>
                <a:schemeClr val="dk1"/>
              </a:solidFill>
              <a:latin typeface="+mn-lt"/>
              <a:ea typeface="+mn-ea"/>
              <a:cs typeface="+mn-cs"/>
            </a:rPr>
            <a:t> en 2021. </a:t>
          </a:r>
          <a:r>
            <a:rPr lang="fr-FR" sz="1100" b="0" baseline="0">
              <a:solidFill>
                <a:schemeClr val="dk1"/>
              </a:solidFill>
              <a:latin typeface="+mn-lt"/>
              <a:ea typeface="+mn-ea"/>
              <a:cs typeface="+mn-cs"/>
            </a:rPr>
            <a:t>Ce volume est en augmentation de 10 % par rapport à 2020. </a:t>
          </a:r>
          <a:r>
            <a:rPr lang="fr-FR" sz="1100" b="0" baseline="0">
              <a:solidFill>
                <a:schemeClr val="dk1"/>
              </a:solidFill>
              <a:effectLst/>
              <a:latin typeface="+mn-lt"/>
              <a:ea typeface="+mn-ea"/>
              <a:cs typeface="+mn-cs"/>
            </a:rPr>
            <a:t>Ces personnes sont </a:t>
          </a:r>
          <a:r>
            <a:rPr lang="fr-FR" sz="1100" b="1" baseline="0">
              <a:solidFill>
                <a:schemeClr val="dk1"/>
              </a:solidFill>
              <a:effectLst/>
              <a:latin typeface="+mn-lt"/>
              <a:ea typeface="+mn-ea"/>
              <a:cs typeface="+mn-cs"/>
            </a:rPr>
            <a:t>plus souvent inactives que le reste de la population (56 % contre 27 %)</a:t>
          </a:r>
          <a:r>
            <a:rPr lang="fr-FR" sz="1100" b="0" baseline="0">
              <a:solidFill>
                <a:schemeClr val="dk1"/>
              </a:solidFill>
              <a:effectLst/>
              <a:latin typeface="+mn-lt"/>
              <a:ea typeface="+mn-ea"/>
              <a:cs typeface="+mn-cs"/>
            </a:rPr>
            <a:t>,</a:t>
          </a:r>
          <a:r>
            <a:rPr lang="fr-FR" sz="1100" b="1" baseline="0">
              <a:solidFill>
                <a:schemeClr val="dk1"/>
              </a:solidFill>
              <a:effectLst/>
              <a:latin typeface="+mn-lt"/>
              <a:ea typeface="+mn-ea"/>
              <a:cs typeface="+mn-cs"/>
            </a:rPr>
            <a:t> </a:t>
          </a:r>
          <a:r>
            <a:rPr lang="fr-FR" sz="1100" b="0" baseline="0">
              <a:solidFill>
                <a:schemeClr val="dk1"/>
              </a:solidFill>
              <a:effectLst/>
              <a:latin typeface="+mn-lt"/>
              <a:ea typeface="+mn-ea"/>
              <a:cs typeface="+mn-cs"/>
            </a:rPr>
            <a:t>et celles qui sont actives sont </a:t>
          </a:r>
          <a:r>
            <a:rPr lang="fr-FR" sz="1100" b="1" baseline="0">
              <a:solidFill>
                <a:schemeClr val="dk1"/>
              </a:solidFill>
              <a:effectLst/>
              <a:latin typeface="+mn-lt"/>
              <a:ea typeface="+mn-ea"/>
              <a:cs typeface="+mn-cs"/>
            </a:rPr>
            <a:t>plus souvent au chômage qu'en emploi : 38 % des bénéficiaires </a:t>
          </a:r>
          <a:r>
            <a:rPr lang="fr-FR" sz="1100" b="1" i="0">
              <a:solidFill>
                <a:schemeClr val="dk1"/>
              </a:solidFill>
              <a:effectLst/>
              <a:latin typeface="+mn-lt"/>
              <a:ea typeface="+mn-ea"/>
              <a:cs typeface="+mn-cs"/>
            </a:rPr>
            <a:t>de l'obligation d'emploi </a:t>
          </a:r>
          <a:r>
            <a:rPr lang="fr-FR" sz="1100" b="1" baseline="0">
              <a:solidFill>
                <a:schemeClr val="dk1"/>
              </a:solidFill>
              <a:effectLst/>
              <a:latin typeface="+mn-lt"/>
              <a:ea typeface="+mn-ea"/>
              <a:cs typeface="+mn-cs"/>
            </a:rPr>
            <a:t>sont en emploi contre 67 % pour l’ensemble de la population en âge de travailler.</a:t>
          </a:r>
          <a:endParaRPr lang="fr-FR">
            <a:effectLst/>
          </a:endParaRPr>
        </a:p>
        <a:p>
          <a:pPr marL="0" indent="0"/>
          <a:r>
            <a:rPr lang="fr-FR" sz="1100" b="0" baseline="0">
              <a:solidFill>
                <a:schemeClr val="dk1"/>
              </a:solidFill>
              <a:latin typeface="+mn-lt"/>
              <a:ea typeface="+mn-ea"/>
              <a:cs typeface="+mn-cs"/>
            </a:rPr>
            <a:t>Cette reconnaissance permet de bénéficier de différentes mesures pour accéder à l’emploi (obligation d’emploi, accès facilité à la fonction publique, formation,…) ou pour le conserver (aménagement horaire et du poste de travail). </a:t>
          </a:r>
          <a:r>
            <a:rPr lang="fr-FR" sz="1100" b="0" i="0">
              <a:solidFill>
                <a:schemeClr val="dk1"/>
              </a:solidFill>
              <a:effectLst/>
              <a:latin typeface="+mn-lt"/>
              <a:ea typeface="+mn-ea"/>
              <a:cs typeface="+mn-cs"/>
            </a:rPr>
            <a:t>Le moyen le plus courant de son obtention est de solliciter la Reconnaissance de la qualité de travailleur handicapé (RQTH). </a:t>
          </a:r>
        </a:p>
        <a:p>
          <a:endParaRPr lang="fr-FR" sz="800" b="0" baseline="0">
            <a:solidFill>
              <a:schemeClr val="dk1"/>
            </a:solidFill>
            <a:effectLst/>
            <a:latin typeface="+mn-lt"/>
            <a:ea typeface="+mn-ea"/>
            <a:cs typeface="+mn-cs"/>
          </a:endParaRPr>
        </a:p>
        <a:p>
          <a:r>
            <a:rPr lang="fr-FR" sz="1100" b="0" baseline="0">
              <a:solidFill>
                <a:schemeClr val="dk1"/>
              </a:solidFill>
              <a:effectLst/>
              <a:latin typeface="+mn-lt"/>
              <a:ea typeface="+mn-ea"/>
              <a:cs typeface="+mn-cs"/>
            </a:rPr>
            <a:t>Sources : Insee - </a:t>
          </a:r>
          <a:r>
            <a:rPr lang="fr-FR" sz="1100">
              <a:solidFill>
                <a:schemeClr val="dk1"/>
              </a:solidFill>
              <a:effectLst/>
              <a:latin typeface="+mn-lt"/>
              <a:ea typeface="+mn-ea"/>
              <a:cs typeface="+mn-cs"/>
            </a:rPr>
            <a:t>Enquête emploi en continu, 2021 ;</a:t>
          </a:r>
          <a:r>
            <a:rPr lang="fr-FR" sz="1100" baseline="0">
              <a:solidFill>
                <a:schemeClr val="dk1"/>
              </a:solidFill>
              <a:effectLst/>
              <a:latin typeface="+mn-lt"/>
              <a:ea typeface="+mn-ea"/>
              <a:cs typeface="+mn-cs"/>
            </a:rPr>
            <a:t> </a:t>
          </a:r>
          <a:r>
            <a:rPr lang="fr-FR" sz="1100"/>
            <a:t>Agefiph – </a:t>
          </a:r>
          <a:r>
            <a:rPr lang="fr-FR" sz="1100" i="1"/>
            <a:t>Tableau de bord national - Emploi et chômage des personnes handicapées</a:t>
          </a:r>
          <a:r>
            <a:rPr lang="fr-FR" sz="1100"/>
            <a:t>,</a:t>
          </a:r>
          <a:r>
            <a:rPr lang="fr-FR" sz="1100" baseline="0"/>
            <a:t> </a:t>
          </a:r>
          <a:r>
            <a:rPr lang="fr-FR" sz="1100"/>
            <a:t>octobre 2022- Traitement Carif-Oref.</a:t>
          </a:r>
          <a:r>
            <a:rPr lang="fr-FR" sz="1100" baseline="0"/>
            <a:t> (</a:t>
          </a:r>
          <a:r>
            <a:rPr lang="fr-FR" sz="1100" i="1" baseline="0"/>
            <a:t>https://www.agefiph.fr/sites/default/files/medias/fichiers/2022-10/Agefiph-TB-2022_8G_0.pdf</a:t>
          </a:r>
          <a:r>
            <a:rPr lang="fr-FR" sz="1100" baseline="0"/>
            <a:t>)</a:t>
          </a:r>
        </a:p>
        <a:p>
          <a:pPr marL="0" marR="0" lvl="0" indent="0" defTabSz="914400" eaLnBrk="1" fontAlgn="auto" latinLnBrk="0" hangingPunct="1">
            <a:lnSpc>
              <a:spcPct val="100000"/>
            </a:lnSpc>
            <a:spcBef>
              <a:spcPts val="0"/>
            </a:spcBef>
            <a:spcAft>
              <a:spcPts val="0"/>
            </a:spcAft>
            <a:buClrTx/>
            <a:buSzTx/>
            <a:buFontTx/>
            <a:buNone/>
            <a:tabLst/>
            <a:defRPr/>
          </a:pPr>
          <a:r>
            <a:rPr lang="fr-FR" sz="1100" b="0" i="1">
              <a:solidFill>
                <a:schemeClr val="dk1"/>
              </a:solidFill>
              <a:effectLst/>
              <a:latin typeface="+mn-lt"/>
              <a:ea typeface="+mn-ea"/>
              <a:cs typeface="+mn-cs"/>
            </a:rPr>
            <a:t>Précaution : L'enquête emploi en continu est nationale. </a:t>
          </a:r>
          <a:endParaRPr lang="fr-FR" sz="1100"/>
        </a:p>
        <a:p>
          <a:r>
            <a:rPr lang="fr-FR" sz="1000" i="1"/>
            <a:t>Définition de l'indicateur</a:t>
          </a:r>
          <a:r>
            <a:rPr lang="fr-FR" sz="1000" i="1" baseline="0"/>
            <a:t> 171 : </a:t>
          </a:r>
          <a:r>
            <a:rPr lang="fr-FR" sz="1000" b="0" i="1">
              <a:solidFill>
                <a:schemeClr val="dk1"/>
              </a:solidFill>
              <a:effectLst/>
              <a:latin typeface="+mn-lt"/>
              <a:ea typeface="+mn-ea"/>
              <a:cs typeface="+mn-cs"/>
            </a:rPr>
            <a:t>Les personnes handicapées bénéficiaires de l'obligation d'emploi sont :</a:t>
          </a:r>
          <a:r>
            <a:rPr lang="fr-FR" sz="1000" b="0" i="1" baseline="0">
              <a:solidFill>
                <a:schemeClr val="dk1"/>
              </a:solidFill>
              <a:effectLst/>
              <a:latin typeface="+mn-lt"/>
              <a:ea typeface="+mn-ea"/>
              <a:cs typeface="+mn-cs"/>
            </a:rPr>
            <a:t> </a:t>
          </a:r>
          <a:r>
            <a:rPr lang="fr-FR" sz="1000" b="0" i="1">
              <a:solidFill>
                <a:schemeClr val="dk1"/>
              </a:solidFill>
              <a:effectLst/>
              <a:latin typeface="+mn-lt"/>
              <a:ea typeface="+mn-ea"/>
              <a:cs typeface="+mn-cs"/>
            </a:rPr>
            <a:t>les travailleurs reconnus handicapés (RQTH) par la commission des droits et de l'autonomie des personnes handicapées (CDAPH opérant au sein</a:t>
          </a:r>
          <a:r>
            <a:rPr lang="fr-FR" sz="1000" b="0" i="1" baseline="0">
              <a:solidFill>
                <a:schemeClr val="dk1"/>
              </a:solidFill>
              <a:effectLst/>
              <a:latin typeface="+mn-lt"/>
              <a:ea typeface="+mn-ea"/>
              <a:cs typeface="+mn-cs"/>
            </a:rPr>
            <a:t> des MDPH</a:t>
          </a:r>
          <a:r>
            <a:rPr lang="fr-FR" sz="1000" b="0" i="1">
              <a:solidFill>
                <a:schemeClr val="dk1"/>
              </a:solidFill>
              <a:effectLst/>
              <a:latin typeface="+mn-lt"/>
              <a:ea typeface="+mn-ea"/>
              <a:cs typeface="+mn-cs"/>
            </a:rPr>
            <a:t>) ;</a:t>
          </a:r>
          <a:r>
            <a:rPr lang="fr-FR" sz="1000" b="0" i="1" baseline="0">
              <a:solidFill>
                <a:schemeClr val="dk1"/>
              </a:solidFill>
              <a:effectLst/>
              <a:latin typeface="+mn-lt"/>
              <a:ea typeface="+mn-ea"/>
              <a:cs typeface="+mn-cs"/>
            </a:rPr>
            <a:t> </a:t>
          </a:r>
          <a:r>
            <a:rPr lang="fr-FR" sz="1000" b="0" i="1">
              <a:solidFill>
                <a:schemeClr val="dk1"/>
              </a:solidFill>
              <a:effectLst/>
              <a:latin typeface="+mn-lt"/>
              <a:ea typeface="+mn-ea"/>
              <a:cs typeface="+mn-cs"/>
            </a:rPr>
            <a:t>les victimes d'accidents du travail ou de maladies professionnelles (AT-MP) ayant entraîné une incapacité permanente (IPP) au moins égale à 10 % et titulaires d'une rente attribuée au titre du régime général de sécurité sociale ou de tout autre régime de protection sociale obligatoire ;</a:t>
          </a:r>
          <a:r>
            <a:rPr lang="fr-FR" sz="1000" b="0" i="1" baseline="0">
              <a:solidFill>
                <a:schemeClr val="dk1"/>
              </a:solidFill>
              <a:effectLst/>
              <a:latin typeface="+mn-lt"/>
              <a:ea typeface="+mn-ea"/>
              <a:cs typeface="+mn-cs"/>
            </a:rPr>
            <a:t> </a:t>
          </a:r>
          <a:r>
            <a:rPr lang="fr-FR" sz="1000" b="0" i="1">
              <a:solidFill>
                <a:schemeClr val="dk1"/>
              </a:solidFill>
              <a:effectLst/>
              <a:latin typeface="+mn-lt"/>
              <a:ea typeface="+mn-ea"/>
              <a:cs typeface="+mn-cs"/>
            </a:rPr>
            <a:t>les titulaires d'une pension d'invalidité attribuée au titre du régime général de sécurité sociale, de tout autre régime de protection sociale obligatoire ou au titre des dispositions régissant les agents publics à condition que l'invalidité des intéressés réduise au moins des deux tiers leur capacité de travail ou de gain ;</a:t>
          </a:r>
          <a:r>
            <a:rPr lang="fr-FR" sz="1000" b="0" i="1" baseline="0">
              <a:solidFill>
                <a:schemeClr val="dk1"/>
              </a:solidFill>
              <a:effectLst/>
              <a:latin typeface="+mn-lt"/>
              <a:ea typeface="+mn-ea"/>
              <a:cs typeface="+mn-cs"/>
            </a:rPr>
            <a:t> </a:t>
          </a:r>
          <a:r>
            <a:rPr lang="fr-FR" sz="1000" b="0" i="1">
              <a:solidFill>
                <a:schemeClr val="dk1"/>
              </a:solidFill>
              <a:effectLst/>
              <a:latin typeface="+mn-lt"/>
              <a:ea typeface="+mn-ea"/>
              <a:cs typeface="+mn-cs"/>
            </a:rPr>
            <a:t>les anciens militaires titulaires d’une pension militaire d’invalidité ;</a:t>
          </a:r>
          <a:r>
            <a:rPr lang="fr-FR" sz="1000" b="0" i="1" baseline="0">
              <a:solidFill>
                <a:schemeClr val="dk1"/>
              </a:solidFill>
              <a:effectLst/>
              <a:latin typeface="+mn-lt"/>
              <a:ea typeface="+mn-ea"/>
              <a:cs typeface="+mn-cs"/>
            </a:rPr>
            <a:t> </a:t>
          </a:r>
          <a:r>
            <a:rPr lang="fr-FR" sz="1000" b="0" i="1">
              <a:solidFill>
                <a:schemeClr val="dk1"/>
              </a:solidFill>
              <a:effectLst/>
              <a:latin typeface="+mn-lt"/>
              <a:ea typeface="+mn-ea"/>
              <a:cs typeface="+mn-cs"/>
            </a:rPr>
            <a:t>les sapeurs-pompiers volontaires bénéficiaires d’une allocation ou d’une rente d’invalidité ;</a:t>
          </a:r>
          <a:r>
            <a:rPr lang="fr-FR" sz="1000" b="0" i="1" baseline="0">
              <a:solidFill>
                <a:schemeClr val="dk1"/>
              </a:solidFill>
              <a:effectLst/>
              <a:latin typeface="+mn-lt"/>
              <a:ea typeface="+mn-ea"/>
              <a:cs typeface="+mn-cs"/>
            </a:rPr>
            <a:t> </a:t>
          </a:r>
          <a:r>
            <a:rPr lang="fr-FR" sz="1000" b="0" i="1">
              <a:solidFill>
                <a:schemeClr val="dk1"/>
              </a:solidFill>
              <a:effectLst/>
              <a:latin typeface="+mn-lt"/>
              <a:ea typeface="+mn-ea"/>
              <a:cs typeface="+mn-cs"/>
            </a:rPr>
            <a:t>les détenteurs de la Carte mobilité inclusion (CMI) mention « Invalidité » ; les bénéficiaires de l’Allocation aux adultes handicapés (AAH). (article </a:t>
          </a:r>
          <a:r>
            <a:rPr lang="fr-FR" sz="1000" b="0" i="1" u="sng">
              <a:solidFill>
                <a:schemeClr val="dk1"/>
              </a:solidFill>
              <a:effectLst/>
              <a:latin typeface="+mn-lt"/>
              <a:ea typeface="+mn-ea"/>
              <a:cs typeface="+mn-cs"/>
            </a:rPr>
            <a:t>L5212-13</a:t>
          </a:r>
          <a:r>
            <a:rPr lang="fr-FR" sz="1000" b="0" i="1">
              <a:solidFill>
                <a:schemeClr val="dk1"/>
              </a:solidFill>
              <a:effectLst/>
              <a:latin typeface="+mn-lt"/>
              <a:ea typeface="+mn-ea"/>
              <a:cs typeface="+mn-cs"/>
            </a:rPr>
            <a:t> du Code du travail).</a:t>
          </a:r>
        </a:p>
      </xdr:txBody>
    </xdr:sp>
    <xdr:clientData/>
  </xdr:twoCellAnchor>
  <xdr:twoCellAnchor>
    <xdr:from>
      <xdr:col>0</xdr:col>
      <xdr:colOff>1</xdr:colOff>
      <xdr:row>67</xdr:row>
      <xdr:rowOff>0</xdr:rowOff>
    </xdr:from>
    <xdr:to>
      <xdr:col>7</xdr:col>
      <xdr:colOff>1162051</xdr:colOff>
      <xdr:row>70</xdr:row>
      <xdr:rowOff>142875</xdr:rowOff>
    </xdr:to>
    <xdr:sp macro="" textlink="">
      <xdr:nvSpPr>
        <xdr:cNvPr id="10" name="ZoneTexte 9">
          <a:extLst>
            <a:ext uri="{FF2B5EF4-FFF2-40B4-BE49-F238E27FC236}">
              <a16:creationId xmlns:a16="http://schemas.microsoft.com/office/drawing/2014/main" id="{5F176FBA-47AA-4EE9-9259-9F9F4C4E8A28}"/>
            </a:ext>
          </a:extLst>
        </xdr:cNvPr>
        <xdr:cNvSpPr txBox="1"/>
      </xdr:nvSpPr>
      <xdr:spPr>
        <a:xfrm>
          <a:off x="1" y="11210925"/>
          <a:ext cx="11734800" cy="971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b="0" baseline="0"/>
            <a:t>Sources : </a:t>
          </a:r>
          <a:r>
            <a:rPr lang="fr-FR" sz="1100" b="0" i="0">
              <a:solidFill>
                <a:schemeClr val="dk1"/>
              </a:solidFill>
              <a:effectLst/>
              <a:latin typeface="+mn-lt"/>
              <a:ea typeface="+mn-ea"/>
              <a:cs typeface="+mn-cs"/>
            </a:rPr>
            <a:t>CNAF -</a:t>
          </a:r>
          <a:r>
            <a:rPr lang="fr-FR" sz="1100" b="0" baseline="0"/>
            <a:t> Allstat FR6 et FR2 - Traitements Drees. </a:t>
          </a:r>
        </a:p>
        <a:p>
          <a:pPr marL="0" marR="0" lvl="0" indent="0" defTabSz="914400" eaLnBrk="1" fontAlgn="auto" latinLnBrk="0" hangingPunct="1">
            <a:lnSpc>
              <a:spcPct val="100000"/>
            </a:lnSpc>
            <a:spcBef>
              <a:spcPts val="0"/>
            </a:spcBef>
            <a:spcAft>
              <a:spcPts val="0"/>
            </a:spcAft>
            <a:buClrTx/>
            <a:buSzTx/>
            <a:buFontTx/>
            <a:buNone/>
            <a:tabLst/>
            <a:defRPr/>
          </a:pPr>
          <a:r>
            <a:rPr lang="fr-FR" sz="1100" b="0" baseline="0"/>
            <a:t>(</a:t>
          </a:r>
          <a:r>
            <a:rPr lang="fr-FR" sz="1100" b="0" i="1" baseline="0"/>
            <a:t>Données publiées par la Dreets : https://paca.dreets.gouv.fr/sites/paca.dreets.gouv.fr/IMG/xlsx/allocation_aux_adultes_handicapes_aah__tdb-8.xlsx</a:t>
          </a:r>
          <a:r>
            <a:rPr lang="fr-FR" sz="1100" b="0" baseline="0"/>
            <a:t>).</a:t>
          </a:r>
        </a:p>
        <a:p>
          <a:pPr marL="0" marR="0" lvl="0" indent="0" defTabSz="914400" eaLnBrk="1" fontAlgn="auto" latinLnBrk="0" hangingPunct="1">
            <a:lnSpc>
              <a:spcPct val="100000"/>
            </a:lnSpc>
            <a:spcBef>
              <a:spcPts val="0"/>
            </a:spcBef>
            <a:spcAft>
              <a:spcPts val="0"/>
            </a:spcAft>
            <a:buClrTx/>
            <a:buSzTx/>
            <a:buFontTx/>
            <a:buNone/>
            <a:tabLst/>
            <a:defRPr/>
          </a:pPr>
          <a:r>
            <a:rPr lang="fr-FR" sz="1100" b="0" baseline="0"/>
            <a:t>Lecture : à fin mars 2022, </a:t>
          </a:r>
          <a:r>
            <a:rPr lang="fr-FR" sz="1100" b="0" baseline="0">
              <a:solidFill>
                <a:schemeClr val="dk1"/>
              </a:solidFill>
              <a:effectLst/>
              <a:latin typeface="+mn-lt"/>
              <a:ea typeface="+mn-ea"/>
              <a:cs typeface="+mn-cs"/>
            </a:rPr>
            <a:t>les Alpes-de-Haute-Provence comptent 3 420 bénéficiaires de l'</a:t>
          </a:r>
          <a:r>
            <a:rPr lang="fr-FR" sz="1100" b="0">
              <a:solidFill>
                <a:schemeClr val="dk1"/>
              </a:solidFill>
              <a:effectLst/>
              <a:latin typeface="+mn-lt"/>
              <a:ea typeface="+mn-ea"/>
              <a:cs typeface="+mn-cs"/>
            </a:rPr>
            <a:t>Allocation aux adultes handicapés (AAH)</a:t>
          </a:r>
          <a:r>
            <a:rPr lang="fr-FR" sz="1100" b="0" i="0">
              <a:solidFill>
                <a:schemeClr val="dk1"/>
              </a:solidFill>
              <a:effectLst/>
              <a:latin typeface="+mn-lt"/>
              <a:ea typeface="+mn-ea"/>
              <a:cs typeface="+mn-cs"/>
            </a:rPr>
            <a:t>.</a:t>
          </a:r>
          <a:r>
            <a:rPr lang="fr-FR" sz="1100" b="0" baseline="0"/>
            <a:t> Ce nombre a augmenté de 3,4 % en un an.</a:t>
          </a:r>
        </a:p>
        <a:p>
          <a:r>
            <a:rPr lang="fr-FR" sz="1100" b="0" i="1" baseline="0"/>
            <a:t>Précautions : données brutes, arrondies, provisoires ; la localisation géographique s'appuie sur le lieu de gestion du dossier de l'allocataire.</a:t>
          </a:r>
        </a:p>
        <a:p>
          <a:r>
            <a:rPr lang="fr-FR" sz="1100" b="0" i="1" baseline="0"/>
            <a:t>* La notion de bénéficiaire renvoie à l'individu qui perçoit l'allocation.</a:t>
          </a:r>
          <a:endParaRPr lang="fr-FR" sz="1100" b="0" i="1">
            <a:solidFill>
              <a:schemeClr val="dk1"/>
            </a:solidFill>
            <a:effectLst/>
            <a:latin typeface="+mn-lt"/>
            <a:ea typeface="+mn-ea"/>
            <a:cs typeface="+mn-cs"/>
          </a:endParaRPr>
        </a:p>
      </xdr:txBody>
    </xdr:sp>
    <xdr:clientData/>
  </xdr:twoCellAnchor>
  <xdr:twoCellAnchor>
    <xdr:from>
      <xdr:col>0</xdr:col>
      <xdr:colOff>190500</xdr:colOff>
      <xdr:row>36</xdr:row>
      <xdr:rowOff>76200</xdr:rowOff>
    </xdr:from>
    <xdr:to>
      <xdr:col>8</xdr:col>
      <xdr:colOff>0</xdr:colOff>
      <xdr:row>37</xdr:row>
      <xdr:rowOff>180975</xdr:rowOff>
    </xdr:to>
    <xdr:sp macro="" textlink="">
      <xdr:nvSpPr>
        <xdr:cNvPr id="11" name="ZoneTexte 10">
          <a:extLst>
            <a:ext uri="{FF2B5EF4-FFF2-40B4-BE49-F238E27FC236}">
              <a16:creationId xmlns:a16="http://schemas.microsoft.com/office/drawing/2014/main" id="{5B3C04E5-8A77-4232-A302-2E0F634E3C12}"/>
            </a:ext>
          </a:extLst>
        </xdr:cNvPr>
        <xdr:cNvSpPr txBox="1"/>
      </xdr:nvSpPr>
      <xdr:spPr>
        <a:xfrm>
          <a:off x="190500" y="4457700"/>
          <a:ext cx="115538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fr-FR" sz="1100" b="1">
              <a:solidFill>
                <a:schemeClr val="dk1"/>
              </a:solidFill>
              <a:latin typeface="+mn-lt"/>
              <a:ea typeface="+mn-ea"/>
              <a:cs typeface="+mn-cs"/>
            </a:rPr>
            <a:t>173. Reconnaissance de la qualité de travailleur handicapé (RQTH) dans les départements : part des décisions d’attribution des droits à vie (droits sans limitation de durée)*</a:t>
          </a:r>
        </a:p>
      </xdr:txBody>
    </xdr:sp>
    <xdr:clientData/>
  </xdr:twoCellAnchor>
  <xdr:twoCellAnchor>
    <xdr:from>
      <xdr:col>0</xdr:col>
      <xdr:colOff>0</xdr:colOff>
      <xdr:row>30</xdr:row>
      <xdr:rowOff>0</xdr:rowOff>
    </xdr:from>
    <xdr:to>
      <xdr:col>7</xdr:col>
      <xdr:colOff>1162050</xdr:colOff>
      <xdr:row>35</xdr:row>
      <xdr:rowOff>19050</xdr:rowOff>
    </xdr:to>
    <xdr:sp macro="" textlink="">
      <xdr:nvSpPr>
        <xdr:cNvPr id="12" name="ZoneTexte 11">
          <a:extLst>
            <a:ext uri="{FF2B5EF4-FFF2-40B4-BE49-F238E27FC236}">
              <a16:creationId xmlns:a16="http://schemas.microsoft.com/office/drawing/2014/main" id="{45460AFA-3AFE-4415-994C-5847D71BAE19}"/>
            </a:ext>
          </a:extLst>
        </xdr:cNvPr>
        <xdr:cNvSpPr txBox="1"/>
      </xdr:nvSpPr>
      <xdr:spPr>
        <a:xfrm>
          <a:off x="0" y="5638800"/>
          <a:ext cx="11734800" cy="971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b="0" i="0">
              <a:solidFill>
                <a:schemeClr val="dk1"/>
              </a:solidFill>
              <a:effectLst/>
              <a:latin typeface="+mn-lt"/>
              <a:ea typeface="+mn-ea"/>
              <a:cs typeface="+mn-cs"/>
            </a:rPr>
            <a:t>nd = données</a:t>
          </a:r>
          <a:r>
            <a:rPr lang="fr-FR" sz="1100" b="0" i="0" baseline="0">
              <a:solidFill>
                <a:schemeClr val="dk1"/>
              </a:solidFill>
              <a:effectLst/>
              <a:latin typeface="+mn-lt"/>
              <a:ea typeface="+mn-ea"/>
              <a:cs typeface="+mn-cs"/>
            </a:rPr>
            <a:t> non-disponibles.</a:t>
          </a:r>
          <a:endParaRPr lang="fr-FR" sz="1100" b="0" baseline="0"/>
        </a:p>
        <a:p>
          <a:pPr marL="0" marR="0" lvl="0" indent="0" defTabSz="914400" eaLnBrk="1" fontAlgn="auto" latinLnBrk="0" hangingPunct="1">
            <a:lnSpc>
              <a:spcPct val="100000"/>
            </a:lnSpc>
            <a:spcBef>
              <a:spcPts val="0"/>
            </a:spcBef>
            <a:spcAft>
              <a:spcPts val="0"/>
            </a:spcAft>
            <a:buClrTx/>
            <a:buSzTx/>
            <a:buFontTx/>
            <a:buNone/>
            <a:tabLst/>
            <a:defRPr/>
          </a:pPr>
          <a:r>
            <a:rPr lang="fr-FR" sz="1100" b="0" baseline="0"/>
            <a:t>Sources : </a:t>
          </a:r>
          <a:r>
            <a:rPr lang="fr-FR"/>
            <a:t>MDPH des territoires</a:t>
          </a:r>
          <a:r>
            <a:rPr lang="fr-FR" baseline="0"/>
            <a:t> départementaux</a:t>
          </a:r>
          <a:r>
            <a:rPr lang="fr-FR"/>
            <a:t> – Décisions prises par la CDAPH, année 2020 – Traitement </a:t>
          </a:r>
          <a:r>
            <a:rPr lang="fr-FR">
              <a:solidFill>
                <a:sysClr val="windowText" lastClr="000000"/>
              </a:solidFill>
            </a:rPr>
            <a:t>Carif-Oref </a:t>
          </a:r>
          <a:r>
            <a:rPr lang="fr-FR" sz="1100" b="0" baseline="0">
              <a:solidFill>
                <a:sysClr val="windowText" lastClr="000000"/>
              </a:solidFill>
              <a:effectLst/>
              <a:latin typeface="+mn-lt"/>
              <a:ea typeface="+mn-ea"/>
              <a:cs typeface="+mn-cs"/>
            </a:rPr>
            <a:t>Provence - Alpes - Côte d'Azur</a:t>
          </a:r>
          <a:r>
            <a:rPr lang="fr-FR">
              <a:solidFill>
                <a:sysClr val="windowText" lastClr="000000"/>
              </a:solidFill>
            </a:rPr>
            <a:t>.</a:t>
          </a:r>
          <a:endParaRPr lang="fr-FR" sz="1100" b="0" baseline="0">
            <a:solidFill>
              <a:sysClr val="windowText" lastClr="000000"/>
            </a:solidFill>
          </a:endParaRPr>
        </a:p>
        <a:p>
          <a:r>
            <a:rPr lang="fr-FR" sz="1100" b="0" baseline="0"/>
            <a:t>(</a:t>
          </a:r>
          <a:r>
            <a:rPr lang="fr-FR" sz="1100" b="0" i="1" baseline="0"/>
            <a:t>Données publiées par le Carif-Oref : </a:t>
          </a:r>
          <a:r>
            <a:rPr lang="fr-FR" sz="1100" b="0" i="1">
              <a:solidFill>
                <a:schemeClr val="dk1"/>
              </a:solidFill>
              <a:effectLst/>
              <a:latin typeface="+mn-lt"/>
              <a:ea typeface="+mn-ea"/>
              <a:cs typeface="+mn-cs"/>
            </a:rPr>
            <a:t>Ensemble, prévenir la désinsertion professionnelle,</a:t>
          </a:r>
          <a:r>
            <a:rPr lang="fr-FR" sz="1100" b="0" i="1" baseline="0">
              <a:solidFill>
                <a:schemeClr val="dk1"/>
              </a:solidFill>
              <a:effectLst/>
              <a:latin typeface="+mn-lt"/>
              <a:ea typeface="+mn-ea"/>
              <a:cs typeface="+mn-cs"/>
            </a:rPr>
            <a:t> </a:t>
          </a:r>
          <a:r>
            <a:rPr lang="fr-FR" sz="1100" b="0" i="1">
              <a:solidFill>
                <a:schemeClr val="dk1"/>
              </a:solidFill>
              <a:effectLst/>
              <a:latin typeface="+mn-lt"/>
              <a:ea typeface="+mn-ea"/>
              <a:cs typeface="+mn-cs"/>
            </a:rPr>
            <a:t>Chiffres-clés 2020 pour la région Provence - Alpes - Côte d’Azur et ses départements,</a:t>
          </a:r>
          <a:r>
            <a:rPr lang="fr-FR" sz="1100" b="0" i="1" baseline="0">
              <a:solidFill>
                <a:schemeClr val="dk1"/>
              </a:solidFill>
              <a:effectLst/>
              <a:latin typeface="+mn-lt"/>
              <a:ea typeface="+mn-ea"/>
              <a:cs typeface="+mn-cs"/>
            </a:rPr>
            <a:t> </a:t>
          </a:r>
          <a:r>
            <a:rPr lang="fr-FR" sz="1100" b="0" i="1">
              <a:solidFill>
                <a:schemeClr val="dk1"/>
              </a:solidFill>
              <a:effectLst/>
              <a:latin typeface="+mn-lt"/>
              <a:ea typeface="+mn-ea"/>
              <a:cs typeface="+mn-cs"/>
            </a:rPr>
            <a:t>Panorama n°4,</a:t>
          </a:r>
          <a:r>
            <a:rPr lang="fr-FR" sz="1100" b="0" i="0" baseline="0">
              <a:solidFill>
                <a:schemeClr val="dk1"/>
              </a:solidFill>
              <a:effectLst/>
              <a:latin typeface="+mn-lt"/>
              <a:ea typeface="+mn-ea"/>
              <a:cs typeface="+mn-cs"/>
            </a:rPr>
            <a:t> </a:t>
          </a:r>
          <a:r>
            <a:rPr lang="fr-FR" sz="1100" b="0" i="0">
              <a:solidFill>
                <a:schemeClr val="dk1"/>
              </a:solidFill>
              <a:effectLst/>
              <a:latin typeface="+mn-lt"/>
              <a:ea typeface="+mn-ea"/>
              <a:cs typeface="+mn-cs"/>
            </a:rPr>
            <a:t>mars 2022)</a:t>
          </a:r>
        </a:p>
        <a:p>
          <a:r>
            <a:rPr lang="fr-FR" sz="1100" b="0" baseline="0"/>
            <a:t>Lecture : En 2020, </a:t>
          </a:r>
          <a:r>
            <a:rPr lang="fr-FR" sz="1100">
              <a:solidFill>
                <a:schemeClr val="dk1"/>
              </a:solidFill>
              <a:effectLst/>
              <a:latin typeface="+mn-lt"/>
              <a:ea typeface="+mn-ea"/>
              <a:cs typeface="+mn-cs"/>
            </a:rPr>
            <a:t>la CDAPH opérant au sein de la MDPH </a:t>
          </a:r>
          <a:r>
            <a:rPr lang="fr-FR" sz="1100" b="0" baseline="0">
              <a:solidFill>
                <a:schemeClr val="dk1"/>
              </a:solidFill>
              <a:effectLst/>
              <a:latin typeface="+mn-lt"/>
              <a:ea typeface="+mn-ea"/>
              <a:cs typeface="+mn-cs"/>
            </a:rPr>
            <a:t>des Alpes-de-Haute-Provence </a:t>
          </a:r>
          <a:r>
            <a:rPr lang="fr-FR" sz="1100" b="0" baseline="0"/>
            <a:t>a attribué 1 319 RQTH.</a:t>
          </a:r>
        </a:p>
        <a:p>
          <a:r>
            <a:rPr lang="fr-FR" sz="1100" b="0" i="1" baseline="0"/>
            <a:t>Précaution : </a:t>
          </a:r>
          <a:r>
            <a:rPr lang="fr-FR" i="1"/>
            <a:t>Le nombre de RQTH attribuées dans les départements des Alpes-Maritimes et du Vaucluse n’ayant pas été transmis, il n’est pas possible d’afficher un total régional pour l’année 2020. </a:t>
          </a:r>
        </a:p>
      </xdr:txBody>
    </xdr:sp>
    <xdr:clientData/>
  </xdr:twoCellAnchor>
</xdr:wsDr>
</file>

<file path=xl/persons/person.xml><?xml version="1.0" encoding="utf-8"?>
<personList xmlns="http://schemas.microsoft.com/office/spreadsheetml/2018/threadedcomments" xmlns:x="http://schemas.openxmlformats.org/spreadsheetml/2006/main">
  <person displayName="Lydie Chaintreuil" id="{3C440FB7-7B2A-4294-91BD-EB01347C1BB4}" userId="S::lchaintreuil@cariforef.fr::d876f223-6bc4-43a5-b0fd-2d4e183ca706" providerId="AD"/>
  <person displayName="Pauline Gay-Fragneaud" id="{4DA6F437-F76A-4FBC-B7ED-FC57FB0DB361}" userId="S::pgay-fragneaud@cariforef.fr::00cf5e16-73a7-428c-bcf4-3be8ca66013f"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abien Mirosa" refreshedDate="44844.601684837966" createdVersion="8" refreshedVersion="8" minRefreshableVersion="3" recordCount="946" xr:uid="{F067EBEE-DAA7-4D56-8763-16AF8601F9B6}">
  <cacheSource type="worksheet">
    <worksheetSource ref="A3:D949" sheet="traitement 14"/>
  </cacheSource>
  <cacheFields count="4">
    <cacheField name="Code commune Insee" numFmtId="49">
      <sharedItems count="946">
        <s v="04001"/>
        <s v="04004"/>
        <s v="04005"/>
        <s v="04006"/>
        <s v="04007"/>
        <s v="04008"/>
        <s v="04009"/>
        <s v="04012"/>
        <s v="04013"/>
        <s v="04016"/>
        <s v="04017"/>
        <s v="04018"/>
        <s v="04019"/>
        <s v="04020"/>
        <s v="04021"/>
        <s v="04022"/>
        <s v="04023"/>
        <s v="04024"/>
        <s v="04025"/>
        <s v="04026"/>
        <s v="04027"/>
        <s v="04028"/>
        <s v="04030"/>
        <s v="04031"/>
        <s v="04032"/>
        <s v="04033"/>
        <s v="04034"/>
        <s v="04035"/>
        <s v="04036"/>
        <s v="04037"/>
        <s v="04039"/>
        <s v="04040"/>
        <s v="04041"/>
        <s v="04042"/>
        <s v="04043"/>
        <s v="04045"/>
        <s v="04046"/>
        <s v="04047"/>
        <s v="04049"/>
        <s v="04050"/>
        <s v="04051"/>
        <s v="04053"/>
        <s v="04054"/>
        <s v="04055"/>
        <s v="04057"/>
        <s v="04058"/>
        <s v="04059"/>
        <s v="04061"/>
        <s v="04062"/>
        <s v="04063"/>
        <s v="04065"/>
        <s v="04066"/>
        <s v="04067"/>
        <s v="04068"/>
        <s v="04069"/>
        <s v="04070"/>
        <s v="04072"/>
        <s v="04073"/>
        <s v="04074"/>
        <s v="04075"/>
        <s v="04076"/>
        <s v="04077"/>
        <s v="04079"/>
        <s v="04081"/>
        <s v="04084"/>
        <s v="04085"/>
        <s v="04086"/>
        <s v="04087"/>
        <s v="04088"/>
        <s v="04090"/>
        <s v="04091"/>
        <s v="04092"/>
        <s v="04093"/>
        <s v="04094"/>
        <s v="04095"/>
        <s v="04096"/>
        <s v="04097"/>
        <s v="04099"/>
        <s v="04101"/>
        <s v="04102"/>
        <s v="04104"/>
        <s v="04106"/>
        <s v="04107"/>
        <s v="04108"/>
        <s v="04109"/>
        <s v="04110"/>
        <s v="04111"/>
        <s v="04112"/>
        <s v="04113"/>
        <s v="04115"/>
        <s v="04116"/>
        <s v="04118"/>
        <s v="04120"/>
        <s v="04121"/>
        <s v="04122"/>
        <s v="04123"/>
        <s v="04124"/>
        <s v="04126"/>
        <s v="04127"/>
        <s v="04128"/>
        <s v="04129"/>
        <s v="04130"/>
        <s v="04132"/>
        <s v="04133"/>
        <s v="04134"/>
        <s v="04135"/>
        <s v="04136"/>
        <s v="04137"/>
        <s v="04138"/>
        <s v="04139"/>
        <s v="04140"/>
        <s v="04141"/>
        <s v="04142"/>
        <s v="04143"/>
        <s v="04144"/>
        <s v="04145"/>
        <s v="04148"/>
        <s v="04149"/>
        <s v="04150"/>
        <s v="04151"/>
        <s v="04152"/>
        <s v="04154"/>
        <s v="04155"/>
        <s v="04156"/>
        <s v="04157"/>
        <s v="04158"/>
        <s v="04159"/>
        <s v="04160"/>
        <s v="04161"/>
        <s v="04162"/>
        <s v="04163"/>
        <s v="04164"/>
        <s v="04166"/>
        <s v="04167"/>
        <s v="04169"/>
        <s v="04170"/>
        <s v="04171"/>
        <s v="04172"/>
        <s v="04173"/>
        <s v="04174"/>
        <s v="04175"/>
        <s v="04176"/>
        <s v="04177"/>
        <s v="04178"/>
        <s v="04179"/>
        <s v="04180"/>
        <s v="04181"/>
        <s v="04182"/>
        <s v="04183"/>
        <s v="04184"/>
        <s v="04186"/>
        <s v="04187"/>
        <s v="04188"/>
        <s v="04189"/>
        <s v="04190"/>
        <s v="04191"/>
        <s v="04192"/>
        <s v="04193"/>
        <s v="04194"/>
        <s v="04195"/>
        <s v="04197"/>
        <s v="04199"/>
        <s v="04200"/>
        <s v="04201"/>
        <s v="04202"/>
        <s v="04203"/>
        <s v="04204"/>
        <s v="04205"/>
        <s v="04206"/>
        <s v="04207"/>
        <s v="04208"/>
        <s v="04209"/>
        <s v="04210"/>
        <s v="04211"/>
        <s v="04214"/>
        <s v="04216"/>
        <s v="04217"/>
        <s v="04218"/>
        <s v="04219"/>
        <s v="04220"/>
        <s v="04222"/>
        <s v="04224"/>
        <s v="04226"/>
        <s v="04227"/>
        <s v="04228"/>
        <s v="04229"/>
        <s v="04230"/>
        <s v="04231"/>
        <s v="04233"/>
        <s v="04234"/>
        <s v="04235"/>
        <s v="04236"/>
        <s v="04237"/>
        <s v="04240"/>
        <s v="04241"/>
        <s v="04242"/>
        <s v="04244"/>
        <s v="04245"/>
        <s v="05001"/>
        <s v="05003"/>
        <s v="05004"/>
        <s v="05006"/>
        <s v="05007"/>
        <s v="05008"/>
        <s v="05009"/>
        <s v="05010"/>
        <s v="05011"/>
        <s v="05012"/>
        <s v="05013"/>
        <s v="05014"/>
        <s v="05016"/>
        <s v="05017"/>
        <s v="05018"/>
        <s v="05019"/>
        <s v="05021"/>
        <s v="05022"/>
        <s v="05023"/>
        <s v="05024"/>
        <s v="05025"/>
        <s v="05026"/>
        <s v="05027"/>
        <s v="05028"/>
        <s v="05029"/>
        <s v="05031"/>
        <s v="05032"/>
        <s v="05033"/>
        <s v="05035"/>
        <s v="05036"/>
        <s v="05037"/>
        <s v="05038"/>
        <s v="05039"/>
        <s v="05040"/>
        <s v="05044"/>
        <s v="05045"/>
        <s v="05046"/>
        <s v="05047"/>
        <s v="05048"/>
        <s v="05049"/>
        <s v="05050"/>
        <s v="05051"/>
        <s v="05052"/>
        <s v="05053"/>
        <s v="05054"/>
        <s v="05055"/>
        <s v="05056"/>
        <s v="05057"/>
        <s v="05058"/>
        <s v="05059"/>
        <s v="05060"/>
        <s v="05061"/>
        <s v="05062"/>
        <s v="05063"/>
        <s v="05064"/>
        <s v="05065"/>
        <s v="05066"/>
        <s v="05068"/>
        <s v="05070"/>
        <s v="05071"/>
        <s v="05072"/>
        <s v="05073"/>
        <s v="05074"/>
        <s v="05075"/>
        <s v="05076"/>
        <s v="05077"/>
        <s v="05078"/>
        <s v="05079"/>
        <s v="05080"/>
        <s v="05081"/>
        <s v="05082"/>
        <s v="05084"/>
        <s v="05085"/>
        <s v="05086"/>
        <s v="05087"/>
        <s v="05089"/>
        <s v="05090"/>
        <s v="05091"/>
        <s v="05092"/>
        <s v="05093"/>
        <s v="05094"/>
        <s v="05095"/>
        <s v="05096"/>
        <s v="05097"/>
        <s v="05098"/>
        <s v="05099"/>
        <s v="05100"/>
        <s v="05101"/>
        <s v="05102"/>
        <s v="05103"/>
        <s v="05104"/>
        <s v="05106"/>
        <s v="05107"/>
        <s v="05108"/>
        <s v="05109"/>
        <s v="05110"/>
        <s v="05111"/>
        <s v="05112"/>
        <s v="05113"/>
        <s v="05114"/>
        <s v="05115"/>
        <s v="05116"/>
        <s v="05117"/>
        <s v="05118"/>
        <s v="05119"/>
        <s v="05121"/>
        <s v="05122"/>
        <s v="05123"/>
        <s v="05124"/>
        <s v="05126"/>
        <s v="05127"/>
        <s v="05128"/>
        <s v="05129"/>
        <s v="05130"/>
        <s v="05131"/>
        <s v="05132"/>
        <s v="05133"/>
        <s v="05134"/>
        <s v="05135"/>
        <s v="05136"/>
        <s v="05139"/>
        <s v="05140"/>
        <s v="05142"/>
        <s v="05144"/>
        <s v="05145"/>
        <s v="05146"/>
        <s v="05147"/>
        <s v="05148"/>
        <s v="05149"/>
        <s v="05151"/>
        <s v="05152"/>
        <s v="05153"/>
        <s v="05154"/>
        <s v="05155"/>
        <s v="05156"/>
        <s v="05157"/>
        <s v="05158"/>
        <s v="05159"/>
        <s v="05160"/>
        <s v="05161"/>
        <s v="05162"/>
        <s v="05163"/>
        <s v="05164"/>
        <s v="05165"/>
        <s v="05166"/>
        <s v="05167"/>
        <s v="05168"/>
        <s v="05169"/>
        <s v="05170"/>
        <s v="05171"/>
        <s v="05172"/>
        <s v="05173"/>
        <s v="05174"/>
        <s v="05176"/>
        <s v="05177"/>
        <s v="05178"/>
        <s v="05179"/>
        <s v="05180"/>
        <s v="05181"/>
        <s v="05182"/>
        <s v="05183"/>
        <s v="05184"/>
        <s v="06001"/>
        <s v="06002"/>
        <s v="06003"/>
        <s v="06004"/>
        <s v="06005"/>
        <s v="06006"/>
        <s v="06007"/>
        <s v="06008"/>
        <s v="06009"/>
        <s v="06010"/>
        <s v="06011"/>
        <s v="06012"/>
        <s v="06013"/>
        <s v="06014"/>
        <s v="06015"/>
        <s v="06016"/>
        <s v="06017"/>
        <s v="06018"/>
        <s v="06019"/>
        <s v="06020"/>
        <s v="06021"/>
        <s v="06022"/>
        <s v="06023"/>
        <s v="06024"/>
        <s v="06025"/>
        <s v="06026"/>
        <s v="06027"/>
        <s v="06028"/>
        <s v="06029"/>
        <s v="06030"/>
        <s v="06031"/>
        <s v="06032"/>
        <s v="06033"/>
        <s v="06034"/>
        <s v="06035"/>
        <s v="06036"/>
        <s v="06037"/>
        <s v="06038"/>
        <s v="06039"/>
        <s v="06040"/>
        <s v="06041"/>
        <s v="06042"/>
        <s v="06043"/>
        <s v="06044"/>
        <s v="06045"/>
        <s v="06046"/>
        <s v="06047"/>
        <s v="06048"/>
        <s v="06049"/>
        <s v="06050"/>
        <s v="06051"/>
        <s v="06052"/>
        <s v="06053"/>
        <s v="06054"/>
        <s v="06055"/>
        <s v="06056"/>
        <s v="06057"/>
        <s v="06058"/>
        <s v="06059"/>
        <s v="06060"/>
        <s v="06061"/>
        <s v="06062"/>
        <s v="06063"/>
        <s v="06064"/>
        <s v="06065"/>
        <s v="06066"/>
        <s v="06067"/>
        <s v="06068"/>
        <s v="06069"/>
        <s v="06070"/>
        <s v="06071"/>
        <s v="06072"/>
        <s v="06073"/>
        <s v="06074"/>
        <s v="06075"/>
        <s v="06076"/>
        <s v="06077"/>
        <s v="06078"/>
        <s v="06079"/>
        <s v="06080"/>
        <s v="06081"/>
        <s v="06082"/>
        <s v="06083"/>
        <s v="06084"/>
        <s v="06085"/>
        <s v="06086"/>
        <s v="06087"/>
        <s v="06088"/>
        <s v="06089"/>
        <s v="06090"/>
        <s v="06091"/>
        <s v="06092"/>
        <s v="06093"/>
        <s v="06094"/>
        <s v="06095"/>
        <s v="06096"/>
        <s v="06097"/>
        <s v="06098"/>
        <s v="06099"/>
        <s v="06100"/>
        <s v="06101"/>
        <s v="06102"/>
        <s v="06103"/>
        <s v="06104"/>
        <s v="06105"/>
        <s v="06106"/>
        <s v="06107"/>
        <s v="06108"/>
        <s v="06109"/>
        <s v="06110"/>
        <s v="06111"/>
        <s v="06112"/>
        <s v="06113"/>
        <s v="06114"/>
        <s v="06115"/>
        <s v="06116"/>
        <s v="06117"/>
        <s v="06118"/>
        <s v="06119"/>
        <s v="06120"/>
        <s v="06121"/>
        <s v="06122"/>
        <s v="06123"/>
        <s v="06124"/>
        <s v="06125"/>
        <s v="06126"/>
        <s v="06127"/>
        <s v="06128"/>
        <s v="06129"/>
        <s v="06130"/>
        <s v="06131"/>
        <s v="06132"/>
        <s v="06133"/>
        <s v="06134"/>
        <s v="06135"/>
        <s v="06136"/>
        <s v="06137"/>
        <s v="06138"/>
        <s v="06139"/>
        <s v="06140"/>
        <s v="06141"/>
        <s v="06142"/>
        <s v="06143"/>
        <s v="06144"/>
        <s v="06145"/>
        <s v="06146"/>
        <s v="06147"/>
        <s v="06148"/>
        <s v="06149"/>
        <s v="06150"/>
        <s v="06151"/>
        <s v="06152"/>
        <s v="06153"/>
        <s v="06154"/>
        <s v="06155"/>
        <s v="06156"/>
        <s v="06157"/>
        <s v="06158"/>
        <s v="06159"/>
        <s v="06160"/>
        <s v="06161"/>
        <s v="06162"/>
        <s v="06163"/>
        <s v="13001"/>
        <s v="13002"/>
        <s v="13003"/>
        <s v="13004"/>
        <s v="13005"/>
        <s v="13006"/>
        <s v="13007"/>
        <s v="13008"/>
        <s v="13009"/>
        <s v="13010"/>
        <s v="13011"/>
        <s v="13012"/>
        <s v="13013"/>
        <s v="13014"/>
        <s v="13015"/>
        <s v="13016"/>
        <s v="13017"/>
        <s v="13018"/>
        <s v="13019"/>
        <s v="13020"/>
        <s v="13021"/>
        <s v="13022"/>
        <s v="13023"/>
        <s v="13024"/>
        <s v="13025"/>
        <s v="13026"/>
        <s v="13027"/>
        <s v="13028"/>
        <s v="13029"/>
        <s v="13030"/>
        <s v="13031"/>
        <s v="13032"/>
        <s v="13033"/>
        <s v="13034"/>
        <s v="13035"/>
        <s v="13036"/>
        <s v="13037"/>
        <s v="13038"/>
        <s v="13039"/>
        <s v="13040"/>
        <s v="13041"/>
        <s v="13042"/>
        <s v="13043"/>
        <s v="13044"/>
        <s v="13045"/>
        <s v="13046"/>
        <s v="13047"/>
        <s v="13048"/>
        <s v="13049"/>
        <s v="13050"/>
        <s v="13051"/>
        <s v="13052"/>
        <s v="13053"/>
        <s v="13054"/>
        <s v="13055"/>
        <s v="13056"/>
        <s v="13057"/>
        <s v="13058"/>
        <s v="13059"/>
        <s v="13060"/>
        <s v="13061"/>
        <s v="13062"/>
        <s v="13063"/>
        <s v="13064"/>
        <s v="13065"/>
        <s v="13066"/>
        <s v="13067"/>
        <s v="13068"/>
        <s v="13069"/>
        <s v="13070"/>
        <s v="13071"/>
        <s v="13072"/>
        <s v="13073"/>
        <s v="13074"/>
        <s v="13075"/>
        <s v="13076"/>
        <s v="13077"/>
        <s v="13078"/>
        <s v="13079"/>
        <s v="13080"/>
        <s v="13081"/>
        <s v="13082"/>
        <s v="13083"/>
        <s v="13084"/>
        <s v="13085"/>
        <s v="13086"/>
        <s v="13087"/>
        <s v="13088"/>
        <s v="13089"/>
        <s v="13090"/>
        <s v="13091"/>
        <s v="13092"/>
        <s v="13093"/>
        <s v="13094"/>
        <s v="13095"/>
        <s v="13096"/>
        <s v="13097"/>
        <s v="13098"/>
        <s v="13099"/>
        <s v="13100"/>
        <s v="13101"/>
        <s v="13102"/>
        <s v="13103"/>
        <s v="13104"/>
        <s v="13105"/>
        <s v="13106"/>
        <s v="13107"/>
        <s v="13108"/>
        <s v="13109"/>
        <s v="13110"/>
        <s v="13111"/>
        <s v="13112"/>
        <s v="13113"/>
        <s v="13114"/>
        <s v="13115"/>
        <s v="13116"/>
        <s v="13117"/>
        <s v="13118"/>
        <s v="13119"/>
        <s v="83001"/>
        <s v="83002"/>
        <s v="83003"/>
        <s v="83004"/>
        <s v="83005"/>
        <s v="83006"/>
        <s v="83007"/>
        <s v="83008"/>
        <s v="83009"/>
        <s v="83010"/>
        <s v="83011"/>
        <s v="83012"/>
        <s v="83013"/>
        <s v="83014"/>
        <s v="83015"/>
        <s v="83016"/>
        <s v="83017"/>
        <s v="83018"/>
        <s v="83019"/>
        <s v="83020"/>
        <s v="83021"/>
        <s v="83022"/>
        <s v="83023"/>
        <s v="83025"/>
        <s v="83026"/>
        <s v="83027"/>
        <s v="83028"/>
        <s v="83029"/>
        <s v="83030"/>
        <s v="83031"/>
        <s v="83032"/>
        <s v="83033"/>
        <s v="83034"/>
        <s v="83035"/>
        <s v="83036"/>
        <s v="83037"/>
        <s v="83038"/>
        <s v="83039"/>
        <s v="83040"/>
        <s v="83041"/>
        <s v="83042"/>
        <s v="83043"/>
        <s v="83044"/>
        <s v="83045"/>
        <s v="83046"/>
        <s v="83047"/>
        <s v="83048"/>
        <s v="83049"/>
        <s v="83050"/>
        <s v="83051"/>
        <s v="83052"/>
        <s v="83053"/>
        <s v="83054"/>
        <s v="83055"/>
        <s v="83056"/>
        <s v="83057"/>
        <s v="83058"/>
        <s v="83059"/>
        <s v="83060"/>
        <s v="83061"/>
        <s v="83062"/>
        <s v="83063"/>
        <s v="83064"/>
        <s v="83065"/>
        <s v="83066"/>
        <s v="83067"/>
        <s v="83068"/>
        <s v="83069"/>
        <s v="83070"/>
        <s v="83071"/>
        <s v="83072"/>
        <s v="83073"/>
        <s v="83074"/>
        <s v="83075"/>
        <s v="83076"/>
        <s v="83077"/>
        <s v="83078"/>
        <s v="83079"/>
        <s v="83080"/>
        <s v="83081"/>
        <s v="83082"/>
        <s v="83083"/>
        <s v="83084"/>
        <s v="83085"/>
        <s v="83086"/>
        <s v="83087"/>
        <s v="83088"/>
        <s v="83089"/>
        <s v="83090"/>
        <s v="83091"/>
        <s v="83092"/>
        <s v="83093"/>
        <s v="83094"/>
        <s v="83095"/>
        <s v="83096"/>
        <s v="83097"/>
        <s v="83098"/>
        <s v="83099"/>
        <s v="83100"/>
        <s v="83101"/>
        <s v="83102"/>
        <s v="83103"/>
        <s v="83104"/>
        <s v="83105"/>
        <s v="83106"/>
        <s v="83107"/>
        <s v="83108"/>
        <s v="83109"/>
        <s v="83110"/>
        <s v="83111"/>
        <s v="83112"/>
        <s v="83113"/>
        <s v="83114"/>
        <s v="83115"/>
        <s v="83116"/>
        <s v="83117"/>
        <s v="83118"/>
        <s v="83119"/>
        <s v="83120"/>
        <s v="83121"/>
        <s v="83122"/>
        <s v="83123"/>
        <s v="83124"/>
        <s v="83125"/>
        <s v="83126"/>
        <s v="83127"/>
        <s v="83128"/>
        <s v="83129"/>
        <s v="83130"/>
        <s v="83131"/>
        <s v="83132"/>
        <s v="83133"/>
        <s v="83134"/>
        <s v="83135"/>
        <s v="83136"/>
        <s v="83137"/>
        <s v="83138"/>
        <s v="83139"/>
        <s v="83140"/>
        <s v="83141"/>
        <s v="83142"/>
        <s v="83143"/>
        <s v="83144"/>
        <s v="83145"/>
        <s v="83146"/>
        <s v="83147"/>
        <s v="83148"/>
        <s v="83149"/>
        <s v="83150"/>
        <s v="83151"/>
        <s v="83152"/>
        <s v="83153"/>
        <s v="83154"/>
        <s v="84001"/>
        <s v="84002"/>
        <s v="84003"/>
        <s v="84004"/>
        <s v="84005"/>
        <s v="84006"/>
        <s v="84007"/>
        <s v="84008"/>
        <s v="84009"/>
        <s v="84010"/>
        <s v="84011"/>
        <s v="84012"/>
        <s v="84013"/>
        <s v="84014"/>
        <s v="84015"/>
        <s v="84016"/>
        <s v="84017"/>
        <s v="84018"/>
        <s v="84019"/>
        <s v="84020"/>
        <s v="84021"/>
        <s v="84022"/>
        <s v="84023"/>
        <s v="84024"/>
        <s v="84025"/>
        <s v="84026"/>
        <s v="84027"/>
        <s v="84028"/>
        <s v="84029"/>
        <s v="84030"/>
        <s v="84031"/>
        <s v="84032"/>
        <s v="84033"/>
        <s v="84034"/>
        <s v="84035"/>
        <s v="84036"/>
        <s v="84037"/>
        <s v="84038"/>
        <s v="84039"/>
        <s v="84040"/>
        <s v="84041"/>
        <s v="84042"/>
        <s v="84043"/>
        <s v="84044"/>
        <s v="84045"/>
        <s v="84046"/>
        <s v="84047"/>
        <s v="84048"/>
        <s v="84049"/>
        <s v="84050"/>
        <s v="84051"/>
        <s v="84052"/>
        <s v="84053"/>
        <s v="84054"/>
        <s v="84055"/>
        <s v="84056"/>
        <s v="84057"/>
        <s v="84058"/>
        <s v="84059"/>
        <s v="84060"/>
        <s v="84061"/>
        <s v="84062"/>
        <s v="84063"/>
        <s v="84064"/>
        <s v="84065"/>
        <s v="84066"/>
        <s v="84067"/>
        <s v="84068"/>
        <s v="84069"/>
        <s v="84070"/>
        <s v="84071"/>
        <s v="84072"/>
        <s v="84073"/>
        <s v="84074"/>
        <s v="84075"/>
        <s v="84076"/>
        <s v="84077"/>
        <s v="84078"/>
        <s v="84079"/>
        <s v="84080"/>
        <s v="84081"/>
        <s v="84082"/>
        <s v="84083"/>
        <s v="84084"/>
        <s v="84085"/>
        <s v="84086"/>
        <s v="84087"/>
        <s v="84088"/>
        <s v="84089"/>
        <s v="84090"/>
        <s v="84091"/>
        <s v="84092"/>
        <s v="84093"/>
        <s v="84094"/>
        <s v="84095"/>
        <s v="84096"/>
        <s v="84097"/>
        <s v="84098"/>
        <s v="84099"/>
        <s v="84100"/>
        <s v="84101"/>
        <s v="84102"/>
        <s v="84103"/>
        <s v="84104"/>
        <s v="84105"/>
        <s v="84106"/>
        <s v="84107"/>
        <s v="84108"/>
        <s v="84109"/>
        <s v="84110"/>
        <s v="84111"/>
        <s v="84112"/>
        <s v="84113"/>
        <s v="84114"/>
        <s v="84115"/>
        <s v="84116"/>
        <s v="84117"/>
        <s v="84118"/>
        <s v="84119"/>
        <s v="84120"/>
        <s v="84121"/>
        <s v="84122"/>
        <s v="84123"/>
        <s v="84124"/>
        <s v="84125"/>
        <s v="84126"/>
        <s v="84127"/>
        <s v="84128"/>
        <s v="84129"/>
        <s v="84130"/>
        <s v="84131"/>
        <s v="84132"/>
        <s v="84133"/>
        <s v="84134"/>
        <s v="84135"/>
        <s v="84136"/>
        <s v="84137"/>
        <s v="84138"/>
        <s v="84139"/>
        <s v="84140"/>
        <s v="84141"/>
        <s v="84142"/>
        <s v="84143"/>
        <s v="84144"/>
        <s v="84145"/>
        <s v="84146"/>
        <s v="84147"/>
        <s v="84148"/>
        <s v="84149"/>
        <s v="84150"/>
        <s v="84151"/>
      </sharedItems>
    </cacheField>
    <cacheField name="Nom de la commune" numFmtId="0">
      <sharedItems/>
    </cacheField>
    <cacheField name="Zone rurale d’appartenance" numFmtId="0">
      <sharedItems count="4">
        <s v="Espace rural sous influence d’un petit pôle"/>
        <s v="Espace rural sous influence d’un grand pôle"/>
        <s v="Espace rural hors influence"/>
        <s v="Espace urbain"/>
      </sharedItems>
    </cacheField>
    <cacheField name="Appartenance au massif des Alpes au sens de la loi « montagne »"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46">
  <r>
    <x v="0"/>
    <s v="Aiglun"/>
    <x v="0"/>
    <s v="1"/>
  </r>
  <r>
    <x v="1"/>
    <s v="Allemagne-en-Provence"/>
    <x v="1"/>
    <s v="1"/>
  </r>
  <r>
    <x v="2"/>
    <s v="Allons"/>
    <x v="2"/>
    <s v="1"/>
  </r>
  <r>
    <x v="3"/>
    <s v="Allos"/>
    <x v="2"/>
    <s v="1"/>
  </r>
  <r>
    <x v="4"/>
    <s v="Angles"/>
    <x v="2"/>
    <s v="1"/>
  </r>
  <r>
    <x v="5"/>
    <s v="Annot"/>
    <x v="2"/>
    <s v="1"/>
  </r>
  <r>
    <x v="6"/>
    <s v="Archail"/>
    <x v="0"/>
    <s v="1"/>
  </r>
  <r>
    <x v="7"/>
    <s v="Aubenas-les-Alpes"/>
    <x v="2"/>
    <s v="1"/>
  </r>
  <r>
    <x v="8"/>
    <s v="Aubignosc"/>
    <x v="0"/>
    <s v="1"/>
  </r>
  <r>
    <x v="9"/>
    <s v="Authon"/>
    <x v="2"/>
    <s v="1"/>
  </r>
  <r>
    <x v="10"/>
    <s v="Auzet"/>
    <x v="0"/>
    <s v="1"/>
  </r>
  <r>
    <x v="11"/>
    <s v="Banon"/>
    <x v="2"/>
    <s v="1"/>
  </r>
  <r>
    <x v="12"/>
    <s v="Barcelonnette"/>
    <x v="2"/>
    <s v="1"/>
  </r>
  <r>
    <x v="13"/>
    <s v="Barles"/>
    <x v="0"/>
    <s v="1"/>
  </r>
  <r>
    <x v="14"/>
    <s v="Barras"/>
    <x v="0"/>
    <s v="1"/>
  </r>
  <r>
    <x v="15"/>
    <s v="Barrême"/>
    <x v="0"/>
    <s v="1"/>
  </r>
  <r>
    <x v="16"/>
    <s v="Bayons"/>
    <x v="2"/>
    <s v="1"/>
  </r>
  <r>
    <x v="17"/>
    <s v="Beaujeu"/>
    <x v="0"/>
    <s v="1"/>
  </r>
  <r>
    <x v="18"/>
    <s v="Beauvezer"/>
    <x v="2"/>
    <s v="1"/>
  </r>
  <r>
    <x v="19"/>
    <s v="Bellaffaire"/>
    <x v="1"/>
    <s v="1"/>
  </r>
  <r>
    <x v="20"/>
    <s v="Bevons"/>
    <x v="0"/>
    <s v="1"/>
  </r>
  <r>
    <x v="21"/>
    <s v="Beynes"/>
    <x v="0"/>
    <s v="1"/>
  </r>
  <r>
    <x v="22"/>
    <s v="Blieux"/>
    <x v="0"/>
    <s v="1"/>
  </r>
  <r>
    <x v="23"/>
    <s v="Bras-d'Asse"/>
    <x v="0"/>
    <s v="1"/>
  </r>
  <r>
    <x v="24"/>
    <s v="Braux"/>
    <x v="2"/>
    <s v="1"/>
  </r>
  <r>
    <x v="25"/>
    <s v="Ubaye-Serre-Ponçon"/>
    <x v="1"/>
    <s v="1"/>
  </r>
  <r>
    <x v="26"/>
    <s v="La Brillanne"/>
    <x v="1"/>
    <s v="1"/>
  </r>
  <r>
    <x v="27"/>
    <s v="Brunet"/>
    <x v="1"/>
    <s v="1"/>
  </r>
  <r>
    <x v="28"/>
    <s v="Le Brusquet"/>
    <x v="0"/>
    <s v="1"/>
  </r>
  <r>
    <x v="29"/>
    <s v="Le Caire"/>
    <x v="2"/>
    <s v="1"/>
  </r>
  <r>
    <x v="30"/>
    <s v="Castellane"/>
    <x v="2"/>
    <s v="1"/>
  </r>
  <r>
    <x v="31"/>
    <s v="Le Castellard-Mélan"/>
    <x v="0"/>
    <s v="1"/>
  </r>
  <r>
    <x v="32"/>
    <s v="Le Castellet"/>
    <x v="1"/>
    <s v="1"/>
  </r>
  <r>
    <x v="33"/>
    <s v="Castellet-lès-Sausses"/>
    <x v="2"/>
    <s v="1"/>
  </r>
  <r>
    <x v="34"/>
    <s v="Val-de-Chalvagne"/>
    <x v="2"/>
    <s v="1"/>
  </r>
  <r>
    <x v="35"/>
    <s v="Céreste"/>
    <x v="1"/>
    <s v="1"/>
  </r>
  <r>
    <x v="36"/>
    <s v="Le Chaffaut-Saint-Jurson"/>
    <x v="0"/>
    <s v="1"/>
  </r>
  <r>
    <x v="37"/>
    <s v="Champtercier"/>
    <x v="0"/>
    <s v="1"/>
  </r>
  <r>
    <x v="38"/>
    <s v="Château-Arnoux-Saint-Auban"/>
    <x v="3"/>
    <s v="1"/>
  </r>
  <r>
    <x v="39"/>
    <s v="Châteaufort"/>
    <x v="2"/>
    <s v="1"/>
  </r>
  <r>
    <x v="40"/>
    <s v="Châteauneuf-Miravail"/>
    <x v="0"/>
    <s v="1"/>
  </r>
  <r>
    <x v="41"/>
    <s v="Châteauneuf-Val-Saint-Donat"/>
    <x v="0"/>
    <s v="1"/>
  </r>
  <r>
    <x v="42"/>
    <s v="Châteauredon"/>
    <x v="0"/>
    <s v="1"/>
  </r>
  <r>
    <x v="43"/>
    <s v="Chaudon-Norante"/>
    <x v="0"/>
    <s v="1"/>
  </r>
  <r>
    <x v="44"/>
    <s v="Clamensane"/>
    <x v="2"/>
    <s v="1"/>
  </r>
  <r>
    <x v="45"/>
    <s v="Claret"/>
    <x v="1"/>
    <s v="1"/>
  </r>
  <r>
    <x v="46"/>
    <s v="Clumanc"/>
    <x v="2"/>
    <s v="1"/>
  </r>
  <r>
    <x v="47"/>
    <s v="Colmars"/>
    <x v="2"/>
    <s v="1"/>
  </r>
  <r>
    <x v="48"/>
    <s v="La Condamine-Châtelard"/>
    <x v="2"/>
    <s v="1"/>
  </r>
  <r>
    <x v="49"/>
    <s v="Corbières-en-Provence"/>
    <x v="1"/>
    <s v="1"/>
  </r>
  <r>
    <x v="50"/>
    <s v="Cruis"/>
    <x v="2"/>
    <s v="1"/>
  </r>
  <r>
    <x v="51"/>
    <s v="Curbans"/>
    <x v="1"/>
    <s v="1"/>
  </r>
  <r>
    <x v="52"/>
    <s v="Curel"/>
    <x v="0"/>
    <s v="1"/>
  </r>
  <r>
    <x v="53"/>
    <s v="Dauphin"/>
    <x v="1"/>
    <s v="1"/>
  </r>
  <r>
    <x v="54"/>
    <s v="Demandolx"/>
    <x v="2"/>
    <s v="1"/>
  </r>
  <r>
    <x v="55"/>
    <s v="Digne-les-Bains"/>
    <x v="3"/>
    <s v="1"/>
  </r>
  <r>
    <x v="56"/>
    <s v="Draix"/>
    <x v="0"/>
    <s v="1"/>
  </r>
  <r>
    <x v="57"/>
    <s v="Enchastrayes"/>
    <x v="2"/>
    <s v="1"/>
  </r>
  <r>
    <x v="58"/>
    <s v="Entrages"/>
    <x v="0"/>
    <s v="1"/>
  </r>
  <r>
    <x v="59"/>
    <s v="Entrepierres"/>
    <x v="0"/>
    <s v="1"/>
  </r>
  <r>
    <x v="60"/>
    <s v="Entrevaux"/>
    <x v="2"/>
    <s v="1"/>
  </r>
  <r>
    <x v="61"/>
    <s v="Entrevennes"/>
    <x v="1"/>
    <s v="1"/>
  </r>
  <r>
    <x v="62"/>
    <s v="L'Escale"/>
    <x v="3"/>
    <s v="1"/>
  </r>
  <r>
    <x v="63"/>
    <s v="Esparron-de-Verdon"/>
    <x v="2"/>
    <s v="1"/>
  </r>
  <r>
    <x v="64"/>
    <s v="Estoublon"/>
    <x v="0"/>
    <s v="1"/>
  </r>
  <r>
    <x v="65"/>
    <s v="Faucon-du-Caire"/>
    <x v="2"/>
    <s v="1"/>
  </r>
  <r>
    <x v="66"/>
    <s v="Faucon-de-Barcelonnette"/>
    <x v="2"/>
    <s v="1"/>
  </r>
  <r>
    <x v="67"/>
    <s v="Fontienne"/>
    <x v="0"/>
    <s v="1"/>
  </r>
  <r>
    <x v="68"/>
    <s v="Forcalquier"/>
    <x v="3"/>
    <s v="1"/>
  </r>
  <r>
    <x v="69"/>
    <s v="Le Fugeret"/>
    <x v="2"/>
    <s v="1"/>
  </r>
  <r>
    <x v="70"/>
    <s v="Ganagobie"/>
    <x v="2"/>
    <s v="1"/>
  </r>
  <r>
    <x v="71"/>
    <s v="La Garde"/>
    <x v="2"/>
    <s v="1"/>
  </r>
  <r>
    <x v="72"/>
    <s v="Gigors"/>
    <x v="1"/>
    <s v="1"/>
  </r>
  <r>
    <x v="73"/>
    <s v="Gréoux-les-Bains"/>
    <x v="1"/>
    <s v="1"/>
  </r>
  <r>
    <x v="74"/>
    <s v="L'Hospitalet"/>
    <x v="2"/>
    <s v="1"/>
  </r>
  <r>
    <x v="75"/>
    <s v="Jausiers"/>
    <x v="2"/>
    <s v="1"/>
  </r>
  <r>
    <x v="76"/>
    <s v="La Javie"/>
    <x v="0"/>
    <s v="1"/>
  </r>
  <r>
    <x v="77"/>
    <s v="Lambruisse"/>
    <x v="2"/>
    <s v="1"/>
  </r>
  <r>
    <x v="78"/>
    <s v="Lardiers"/>
    <x v="2"/>
    <s v="1"/>
  </r>
  <r>
    <x v="79"/>
    <s v="Le Lauzet-Ubaye"/>
    <x v="2"/>
    <s v="1"/>
  </r>
  <r>
    <x v="80"/>
    <s v="Limans"/>
    <x v="0"/>
    <s v="1"/>
  </r>
  <r>
    <x v="81"/>
    <s v="Lurs"/>
    <x v="2"/>
    <s v="1"/>
  </r>
  <r>
    <x v="82"/>
    <s v="Majastres"/>
    <x v="2"/>
    <s v="1"/>
  </r>
  <r>
    <x v="83"/>
    <s v="Malijai"/>
    <x v="0"/>
    <s v="1"/>
  </r>
  <r>
    <x v="84"/>
    <s v="Mallefougasse-Augès"/>
    <x v="2"/>
    <s v="1"/>
  </r>
  <r>
    <x v="85"/>
    <s v="Mallemoisson"/>
    <x v="0"/>
    <s v="1"/>
  </r>
  <r>
    <x v="86"/>
    <s v="Mane"/>
    <x v="3"/>
    <s v="1"/>
  </r>
  <r>
    <x v="87"/>
    <s v="Manosque"/>
    <x v="3"/>
    <s v="1"/>
  </r>
  <r>
    <x v="88"/>
    <s v="Marcoux"/>
    <x v="0"/>
    <s v="1"/>
  </r>
  <r>
    <x v="89"/>
    <s v="Méailles"/>
    <x v="2"/>
    <s v="1"/>
  </r>
  <r>
    <x v="90"/>
    <s v="Les Mées"/>
    <x v="2"/>
    <s v="1"/>
  </r>
  <r>
    <x v="91"/>
    <s v="Melve"/>
    <x v="2"/>
    <s v="1"/>
  </r>
  <r>
    <x v="92"/>
    <s v="Val d'Oronaye"/>
    <x v="2"/>
    <s v="1"/>
  </r>
  <r>
    <x v="93"/>
    <s v="Mézel"/>
    <x v="0"/>
    <s v="1"/>
  </r>
  <r>
    <x v="94"/>
    <s v="Mirabeau"/>
    <x v="0"/>
    <s v="1"/>
  </r>
  <r>
    <x v="95"/>
    <s v="Mison"/>
    <x v="0"/>
    <s v="1"/>
  </r>
  <r>
    <x v="96"/>
    <s v="Montagnac-Montpezat"/>
    <x v="2"/>
    <s v="1"/>
  </r>
  <r>
    <x v="97"/>
    <s v="Montclar"/>
    <x v="2"/>
    <s v="1"/>
  </r>
  <r>
    <x v="98"/>
    <s v="Montfort"/>
    <x v="2"/>
    <s v="1"/>
  </r>
  <r>
    <x v="99"/>
    <s v="Montfuron"/>
    <x v="1"/>
    <s v="1"/>
  </r>
  <r>
    <x v="100"/>
    <s v="Montjustin"/>
    <x v="1"/>
    <s v="1"/>
  </r>
  <r>
    <x v="101"/>
    <s v="Montlaux"/>
    <x v="2"/>
    <s v="1"/>
  </r>
  <r>
    <x v="102"/>
    <s v="Montsalier"/>
    <x v="2"/>
    <s v="1"/>
  </r>
  <r>
    <x v="103"/>
    <s v="Moriez"/>
    <x v="2"/>
    <s v="1"/>
  </r>
  <r>
    <x v="104"/>
    <s v="La Motte-du-Caire"/>
    <x v="2"/>
    <s v="1"/>
  </r>
  <r>
    <x v="105"/>
    <s v="Moustiers-Sainte-Marie"/>
    <x v="2"/>
    <s v="1"/>
  </r>
  <r>
    <x v="106"/>
    <s v="La Mure-Argens"/>
    <x v="2"/>
    <s v="1"/>
  </r>
  <r>
    <x v="107"/>
    <s v="Nibles"/>
    <x v="2"/>
    <s v="1"/>
  </r>
  <r>
    <x v="108"/>
    <s v="Niozelles"/>
    <x v="1"/>
    <s v="1"/>
  </r>
  <r>
    <x v="109"/>
    <s v="Noyers-sur-Jabron"/>
    <x v="0"/>
    <s v="1"/>
  </r>
  <r>
    <x v="110"/>
    <s v="Les Omergues"/>
    <x v="2"/>
    <s v="1"/>
  </r>
  <r>
    <x v="111"/>
    <s v="Ongles"/>
    <x v="0"/>
    <s v="1"/>
  </r>
  <r>
    <x v="112"/>
    <s v="Oppedette"/>
    <x v="2"/>
    <s v="1"/>
  </r>
  <r>
    <x v="113"/>
    <s v="Oraison"/>
    <x v="1"/>
    <s v="1"/>
  </r>
  <r>
    <x v="114"/>
    <s v="La Palud-sur-Verdon"/>
    <x v="2"/>
    <s v="1"/>
  </r>
  <r>
    <x v="115"/>
    <s v="Peipin"/>
    <x v="0"/>
    <s v="1"/>
  </r>
  <r>
    <x v="116"/>
    <s v="Peyroules"/>
    <x v="2"/>
    <s v="1"/>
  </r>
  <r>
    <x v="117"/>
    <s v="Peyruis"/>
    <x v="2"/>
    <s v="1"/>
  </r>
  <r>
    <x v="118"/>
    <s v="Piégut"/>
    <x v="1"/>
    <s v="1"/>
  </r>
  <r>
    <x v="119"/>
    <s v="Pierrerue"/>
    <x v="0"/>
    <s v="1"/>
  </r>
  <r>
    <x v="120"/>
    <s v="Pierrevert"/>
    <x v="3"/>
    <s v="1"/>
  </r>
  <r>
    <x v="121"/>
    <s v="Pontis"/>
    <x v="0"/>
    <s v="1"/>
  </r>
  <r>
    <x v="122"/>
    <s v="Prads-Haute-Bléone"/>
    <x v="0"/>
    <s v="1"/>
  </r>
  <r>
    <x v="123"/>
    <s v="Puimichel"/>
    <x v="1"/>
    <s v="1"/>
  </r>
  <r>
    <x v="124"/>
    <s v="Puimoisson"/>
    <x v="2"/>
    <s v="1"/>
  </r>
  <r>
    <x v="125"/>
    <s v="Quinson"/>
    <x v="2"/>
    <s v="1"/>
  </r>
  <r>
    <x v="126"/>
    <s v="Redortiers"/>
    <x v="2"/>
    <s v="1"/>
  </r>
  <r>
    <x v="127"/>
    <s v="Reillanne"/>
    <x v="1"/>
    <s v="1"/>
  </r>
  <r>
    <x v="128"/>
    <s v="Méolans-Revel"/>
    <x v="2"/>
    <s v="1"/>
  </r>
  <r>
    <x v="129"/>
    <s v="Revest-des-Brousses"/>
    <x v="2"/>
    <s v="1"/>
  </r>
  <r>
    <x v="130"/>
    <s v="Revest-du-Bion"/>
    <x v="2"/>
    <s v="1"/>
  </r>
  <r>
    <x v="131"/>
    <s v="Revest-Saint-Martin"/>
    <x v="2"/>
    <s v="1"/>
  </r>
  <r>
    <x v="132"/>
    <s v="Riez"/>
    <x v="2"/>
    <s v="1"/>
  </r>
  <r>
    <x v="133"/>
    <s v="La Robine-sur-Galabre"/>
    <x v="0"/>
    <s v="1"/>
  </r>
  <r>
    <x v="134"/>
    <s v="La Rochegiron"/>
    <x v="2"/>
    <s v="1"/>
  </r>
  <r>
    <x v="135"/>
    <s v="La Rochette"/>
    <x v="1"/>
    <s v="1"/>
  </r>
  <r>
    <x v="136"/>
    <s v="Rougon"/>
    <x v="2"/>
    <s v="1"/>
  </r>
  <r>
    <x v="137"/>
    <s v="Roumoules"/>
    <x v="2"/>
    <s v="1"/>
  </r>
  <r>
    <x v="138"/>
    <s v="Saint-André-les-Alpes"/>
    <x v="2"/>
    <s v="1"/>
  </r>
  <r>
    <x v="139"/>
    <s v="Saint-Benoît"/>
    <x v="2"/>
    <s v="1"/>
  </r>
  <r>
    <x v="140"/>
    <s v="Sainte-Croix-à-Lauze"/>
    <x v="0"/>
    <s v="1"/>
  </r>
  <r>
    <x v="141"/>
    <s v="Sainte-Croix-du-Verdon"/>
    <x v="2"/>
    <s v="1"/>
  </r>
  <r>
    <x v="142"/>
    <s v="Hautes-Duyes"/>
    <x v="2"/>
    <s v="1"/>
  </r>
  <r>
    <x v="143"/>
    <s v="Saint-Étienne-les-Orgues"/>
    <x v="0"/>
    <s v="1"/>
  </r>
  <r>
    <x v="144"/>
    <s v="Saint-Geniez"/>
    <x v="2"/>
    <s v="1"/>
  </r>
  <r>
    <x v="145"/>
    <s v="Saint-Jacques"/>
    <x v="0"/>
    <s v="1"/>
  </r>
  <r>
    <x v="146"/>
    <s v="Saint-Jeannet"/>
    <x v="0"/>
    <s v="1"/>
  </r>
  <r>
    <x v="147"/>
    <s v="Saint-Julien-d'Asse"/>
    <x v="1"/>
    <s v="1"/>
  </r>
  <r>
    <x v="148"/>
    <s v="Saint-Julien-du-Verdon"/>
    <x v="2"/>
    <s v="1"/>
  </r>
  <r>
    <x v="149"/>
    <s v="Saint-Jurs"/>
    <x v="2"/>
    <s v="1"/>
  </r>
  <r>
    <x v="150"/>
    <s v="Saint-Laurent-du-Verdon"/>
    <x v="2"/>
    <s v="1"/>
  </r>
  <r>
    <x v="151"/>
    <s v="Saint-Lions"/>
    <x v="2"/>
    <s v="1"/>
  </r>
  <r>
    <x v="152"/>
    <s v="Saint-Maime"/>
    <x v="1"/>
    <s v="1"/>
  </r>
  <r>
    <x v="153"/>
    <s v="Saint-Martin-de-Brômes"/>
    <x v="1"/>
    <s v="1"/>
  </r>
  <r>
    <x v="154"/>
    <s v="Saint-Martin-les-Eaux"/>
    <x v="1"/>
    <s v="1"/>
  </r>
  <r>
    <x v="155"/>
    <s v="Saint-Martin-lès-Seyne"/>
    <x v="2"/>
    <s v="1"/>
  </r>
  <r>
    <x v="156"/>
    <s v="Saint-Michel-l'Observatoire"/>
    <x v="1"/>
    <s v="1"/>
  </r>
  <r>
    <x v="157"/>
    <s v="Saint-Paul-sur-Ubaye"/>
    <x v="2"/>
    <s v="1"/>
  </r>
  <r>
    <x v="158"/>
    <s v="Saint-Pierre"/>
    <x v="1"/>
    <s v="1"/>
  </r>
  <r>
    <x v="159"/>
    <s v="Saint-Pons"/>
    <x v="2"/>
    <s v="1"/>
  </r>
  <r>
    <x v="160"/>
    <s v="Sainte-Tulle"/>
    <x v="1"/>
    <s v="1"/>
  </r>
  <r>
    <x v="161"/>
    <s v="Saint-Vincent-sur-Jabron"/>
    <x v="0"/>
    <s v="1"/>
  </r>
  <r>
    <x v="162"/>
    <s v="Salignac"/>
    <x v="0"/>
    <s v="1"/>
  </r>
  <r>
    <x v="163"/>
    <s v="Saumane"/>
    <x v="2"/>
    <s v="1"/>
  </r>
  <r>
    <x v="164"/>
    <s v="Sausses"/>
    <x v="2"/>
    <s v="1"/>
  </r>
  <r>
    <x v="165"/>
    <s v="Selonnet"/>
    <x v="2"/>
    <s v="1"/>
  </r>
  <r>
    <x v="166"/>
    <s v="Senez"/>
    <x v="0"/>
    <s v="1"/>
  </r>
  <r>
    <x v="167"/>
    <s v="Seyne"/>
    <x v="2"/>
    <s v="1"/>
  </r>
  <r>
    <x v="168"/>
    <s v="Sigonce"/>
    <x v="0"/>
    <s v="1"/>
  </r>
  <r>
    <x v="169"/>
    <s v="Sigoyer"/>
    <x v="0"/>
    <s v="1"/>
  </r>
  <r>
    <x v="170"/>
    <s v="Simiane-la-Rotonde"/>
    <x v="2"/>
    <s v="1"/>
  </r>
  <r>
    <x v="171"/>
    <s v="Sisteron"/>
    <x v="3"/>
    <s v="1"/>
  </r>
  <r>
    <x v="172"/>
    <s v="Soleilhas"/>
    <x v="2"/>
    <s v="1"/>
  </r>
  <r>
    <x v="173"/>
    <s v="Sourribes"/>
    <x v="0"/>
    <s v="1"/>
  </r>
  <r>
    <x v="174"/>
    <s v="Tartonne"/>
    <x v="2"/>
    <s v="1"/>
  </r>
  <r>
    <x v="175"/>
    <s v="Thèze"/>
    <x v="0"/>
    <s v="1"/>
  </r>
  <r>
    <x v="176"/>
    <s v="Thoard"/>
    <x v="0"/>
    <s v="1"/>
  </r>
  <r>
    <x v="177"/>
    <s v="Thorame-Basse"/>
    <x v="2"/>
    <s v="1"/>
  </r>
  <r>
    <x v="178"/>
    <s v="Thorame-Haute"/>
    <x v="2"/>
    <s v="1"/>
  </r>
  <r>
    <x v="179"/>
    <s v="Les Thuiles"/>
    <x v="2"/>
    <s v="1"/>
  </r>
  <r>
    <x v="180"/>
    <s v="Turriers"/>
    <x v="2"/>
    <s v="1"/>
  </r>
  <r>
    <x v="181"/>
    <s v="Ubraye"/>
    <x v="2"/>
    <s v="1"/>
  </r>
  <r>
    <x v="182"/>
    <s v="Uvernet-Fours"/>
    <x v="2"/>
    <s v="1"/>
  </r>
  <r>
    <x v="183"/>
    <s v="Vachères"/>
    <x v="2"/>
    <s v="1"/>
  </r>
  <r>
    <x v="184"/>
    <s v="Valavoire"/>
    <x v="2"/>
    <s v="1"/>
  </r>
  <r>
    <x v="185"/>
    <s v="Valbelle"/>
    <x v="0"/>
    <s v="1"/>
  </r>
  <r>
    <x v="186"/>
    <s v="Valensole"/>
    <x v="1"/>
    <s v="1"/>
  </r>
  <r>
    <x v="187"/>
    <s v="Valernes"/>
    <x v="0"/>
    <s v="1"/>
  </r>
  <r>
    <x v="188"/>
    <s v="Vaumeilh"/>
    <x v="0"/>
    <s v="1"/>
  </r>
  <r>
    <x v="189"/>
    <s v="Venterol"/>
    <x v="1"/>
    <s v="1"/>
  </r>
  <r>
    <x v="190"/>
    <s v="Verdaches"/>
    <x v="0"/>
    <s v="1"/>
  </r>
  <r>
    <x v="191"/>
    <s v="Vergons"/>
    <x v="2"/>
    <s v="1"/>
  </r>
  <r>
    <x v="192"/>
    <s v="Le Vernet"/>
    <x v="0"/>
    <s v="1"/>
  </r>
  <r>
    <x v="193"/>
    <s v="Villars-Colmars"/>
    <x v="2"/>
    <s v="1"/>
  </r>
  <r>
    <x v="194"/>
    <s v="Villemus"/>
    <x v="1"/>
    <s v="1"/>
  </r>
  <r>
    <x v="195"/>
    <s v="Villeneuve"/>
    <x v="3"/>
    <s v="1"/>
  </r>
  <r>
    <x v="196"/>
    <s v="Volonne"/>
    <x v="3"/>
    <s v="1"/>
  </r>
  <r>
    <x v="197"/>
    <s v="Volx"/>
    <x v="3"/>
    <s v="1"/>
  </r>
  <r>
    <x v="198"/>
    <s v="Abriès-Ristolas"/>
    <x v="2"/>
    <s v="1"/>
  </r>
  <r>
    <x v="199"/>
    <s v="Aiguilles"/>
    <x v="2"/>
    <s v="1"/>
  </r>
  <r>
    <x v="200"/>
    <s v="Ancelle"/>
    <x v="1"/>
    <s v="1"/>
  </r>
  <r>
    <x v="201"/>
    <s v="L'Argentière-la-Bessée"/>
    <x v="0"/>
    <s v="1"/>
  </r>
  <r>
    <x v="202"/>
    <s v="Arvieux"/>
    <x v="2"/>
    <s v="1"/>
  </r>
  <r>
    <x v="203"/>
    <s v="Aspremont"/>
    <x v="2"/>
    <s v="1"/>
  </r>
  <r>
    <x v="204"/>
    <s v="Aspres-lès-Corps"/>
    <x v="1"/>
    <s v="1"/>
  </r>
  <r>
    <x v="205"/>
    <s v="Aspres-sur-Buëch"/>
    <x v="1"/>
    <s v="1"/>
  </r>
  <r>
    <x v="206"/>
    <s v="Avançon"/>
    <x v="1"/>
    <s v="1"/>
  </r>
  <r>
    <x v="207"/>
    <s v="Baratier"/>
    <x v="0"/>
    <s v="1"/>
  </r>
  <r>
    <x v="208"/>
    <s v="Barcillonnette"/>
    <x v="1"/>
    <s v="1"/>
  </r>
  <r>
    <x v="209"/>
    <s v="Barret-sur-Méouge"/>
    <x v="0"/>
    <s v="1"/>
  </r>
  <r>
    <x v="210"/>
    <s v="La Bâtie-Montsaléon"/>
    <x v="2"/>
    <s v="1"/>
  </r>
  <r>
    <x v="211"/>
    <s v="La Bâtie-Neuve"/>
    <x v="1"/>
    <s v="1"/>
  </r>
  <r>
    <x v="212"/>
    <s v="La Bâtie-Vieille"/>
    <x v="1"/>
    <s v="1"/>
  </r>
  <r>
    <x v="213"/>
    <s v="La Beaume"/>
    <x v="2"/>
    <s v="1"/>
  </r>
  <r>
    <x v="214"/>
    <s v="Le Bersac"/>
    <x v="2"/>
    <s v="1"/>
  </r>
  <r>
    <x v="215"/>
    <s v="Bréziers"/>
    <x v="1"/>
    <s v="1"/>
  </r>
  <r>
    <x v="216"/>
    <s v="Briançon"/>
    <x v="3"/>
    <s v="1"/>
  </r>
  <r>
    <x v="217"/>
    <s v="Valdoule"/>
    <x v="2"/>
    <s v="1"/>
  </r>
  <r>
    <x v="218"/>
    <s v="Buissard"/>
    <x v="1"/>
    <s v="1"/>
  </r>
  <r>
    <x v="219"/>
    <s v="Ceillac"/>
    <x v="2"/>
    <s v="1"/>
  </r>
  <r>
    <x v="220"/>
    <s v="Cervières"/>
    <x v="0"/>
    <s v="1"/>
  </r>
  <r>
    <x v="221"/>
    <s v="Chabestan"/>
    <x v="2"/>
    <s v="1"/>
  </r>
  <r>
    <x v="222"/>
    <s v="Chabottes"/>
    <x v="1"/>
    <s v="1"/>
  </r>
  <r>
    <x v="223"/>
    <s v="Champcella"/>
    <x v="0"/>
    <s v="1"/>
  </r>
  <r>
    <x v="224"/>
    <s v="Champoléon"/>
    <x v="1"/>
    <s v="1"/>
  </r>
  <r>
    <x v="225"/>
    <s v="Chanousse"/>
    <x v="2"/>
    <s v="1"/>
  </r>
  <r>
    <x v="226"/>
    <s v="Châteauneuf-d'Oze"/>
    <x v="1"/>
    <s v="1"/>
  </r>
  <r>
    <x v="227"/>
    <s v="Châteauroux-les-Alpes"/>
    <x v="0"/>
    <s v="1"/>
  </r>
  <r>
    <x v="228"/>
    <s v="Châteauvieux"/>
    <x v="1"/>
    <s v="1"/>
  </r>
  <r>
    <x v="229"/>
    <s v="Château-Ville-Vieille"/>
    <x v="2"/>
    <s v="1"/>
  </r>
  <r>
    <x v="230"/>
    <s v="Aubessagne"/>
    <x v="1"/>
    <s v="1"/>
  </r>
  <r>
    <x v="231"/>
    <s v="Chorges"/>
    <x v="1"/>
    <s v="1"/>
  </r>
  <r>
    <x v="232"/>
    <s v="Crévoux"/>
    <x v="0"/>
    <s v="1"/>
  </r>
  <r>
    <x v="233"/>
    <s v="Crots"/>
    <x v="0"/>
    <s v="1"/>
  </r>
  <r>
    <x v="234"/>
    <s v="Embrun"/>
    <x v="3"/>
    <s v="1"/>
  </r>
  <r>
    <x v="235"/>
    <s v="Éourres"/>
    <x v="2"/>
    <s v="1"/>
  </r>
  <r>
    <x v="236"/>
    <s v="L'Épine"/>
    <x v="2"/>
    <s v="1"/>
  </r>
  <r>
    <x v="237"/>
    <s v="Esparron"/>
    <x v="1"/>
    <s v="1"/>
  </r>
  <r>
    <x v="238"/>
    <s v="Espinasses"/>
    <x v="1"/>
    <s v="1"/>
  </r>
  <r>
    <x v="239"/>
    <s v="Étoile-Saint-Cyrice"/>
    <x v="2"/>
    <s v="1"/>
  </r>
  <r>
    <x v="240"/>
    <s v="Eygliers"/>
    <x v="2"/>
    <s v="1"/>
  </r>
  <r>
    <x v="241"/>
    <s v="Garde-Colombe"/>
    <x v="2"/>
    <s v="1"/>
  </r>
  <r>
    <x v="242"/>
    <s v="La Fare-en-Champsaur"/>
    <x v="1"/>
    <s v="1"/>
  </r>
  <r>
    <x v="243"/>
    <s v="La Faurie"/>
    <x v="2"/>
    <s v="1"/>
  </r>
  <r>
    <x v="244"/>
    <s v="Forest-Saint-Julien"/>
    <x v="1"/>
    <s v="1"/>
  </r>
  <r>
    <x v="245"/>
    <s v="Fouillouse"/>
    <x v="1"/>
    <s v="1"/>
  </r>
  <r>
    <x v="246"/>
    <s v="Freissinières"/>
    <x v="2"/>
    <s v="1"/>
  </r>
  <r>
    <x v="247"/>
    <s v="La Freissinouse"/>
    <x v="1"/>
    <s v="1"/>
  </r>
  <r>
    <x v="248"/>
    <s v="Furmeyer"/>
    <x v="1"/>
    <s v="1"/>
  </r>
  <r>
    <x v="249"/>
    <s v="Gap"/>
    <x v="3"/>
    <s v="1"/>
  </r>
  <r>
    <x v="250"/>
    <s v="Le Glaizil"/>
    <x v="1"/>
    <s v="1"/>
  </r>
  <r>
    <x v="251"/>
    <s v="La Grave"/>
    <x v="2"/>
    <s v="1"/>
  </r>
  <r>
    <x v="252"/>
    <s v="La Chapelle-en-Valgaudémar"/>
    <x v="2"/>
    <s v="1"/>
  </r>
  <r>
    <x v="253"/>
    <s v="Guillestre"/>
    <x v="2"/>
    <s v="1"/>
  </r>
  <r>
    <x v="254"/>
    <s v="La Haute-Beaume"/>
    <x v="2"/>
    <s v="1"/>
  </r>
  <r>
    <x v="255"/>
    <s v="Jarjayes"/>
    <x v="1"/>
    <s v="1"/>
  </r>
  <r>
    <x v="256"/>
    <s v="Laragne-Montéglin"/>
    <x v="2"/>
    <s v="1"/>
  </r>
  <r>
    <x v="257"/>
    <s v="Lardier-et-Valença"/>
    <x v="1"/>
    <s v="1"/>
  </r>
  <r>
    <x v="258"/>
    <s v="Laye"/>
    <x v="1"/>
    <s v="1"/>
  </r>
  <r>
    <x v="259"/>
    <s v="Lazer"/>
    <x v="2"/>
    <s v="1"/>
  </r>
  <r>
    <x v="260"/>
    <s v="Lettret"/>
    <x v="1"/>
    <s v="1"/>
  </r>
  <r>
    <x v="261"/>
    <s v="Manteyer"/>
    <x v="1"/>
    <s v="1"/>
  </r>
  <r>
    <x v="262"/>
    <s v="Méreuil"/>
    <x v="2"/>
    <s v="1"/>
  </r>
  <r>
    <x v="263"/>
    <s v="Molines-en-Queyras"/>
    <x v="2"/>
    <s v="1"/>
  </r>
  <r>
    <x v="264"/>
    <s v="Monêtier-Allemont"/>
    <x v="1"/>
    <s v="1"/>
  </r>
  <r>
    <x v="265"/>
    <s v="Le Monêtier-les-Bains"/>
    <x v="0"/>
    <s v="1"/>
  </r>
  <r>
    <x v="266"/>
    <s v="Montbrand"/>
    <x v="2"/>
    <s v="1"/>
  </r>
  <r>
    <x v="267"/>
    <s v="Montclus"/>
    <x v="2"/>
    <s v="1"/>
  </r>
  <r>
    <x v="268"/>
    <s v="Mont-Dauphin"/>
    <x v="2"/>
    <s v="1"/>
  </r>
  <r>
    <x v="269"/>
    <s v="Montgardin"/>
    <x v="1"/>
    <s v="1"/>
  </r>
  <r>
    <x v="270"/>
    <s v="Montgenèvre"/>
    <x v="2"/>
    <s v="1"/>
  </r>
  <r>
    <x v="271"/>
    <s v="Montjay"/>
    <x v="2"/>
    <s v="1"/>
  </r>
  <r>
    <x v="272"/>
    <s v="Montmaur"/>
    <x v="1"/>
    <s v="1"/>
  </r>
  <r>
    <x v="273"/>
    <s v="Montrond"/>
    <x v="2"/>
    <s v="1"/>
  </r>
  <r>
    <x v="274"/>
    <s v="La Motte-en-Champsaur"/>
    <x v="1"/>
    <s v="1"/>
  </r>
  <r>
    <x v="275"/>
    <s v="Moydans"/>
    <x v="2"/>
    <s v="1"/>
  </r>
  <r>
    <x v="276"/>
    <s v="Neffes"/>
    <x v="1"/>
    <s v="1"/>
  </r>
  <r>
    <x v="277"/>
    <s v="Névache"/>
    <x v="0"/>
    <s v="1"/>
  </r>
  <r>
    <x v="278"/>
    <s v="Nossage-et-Bénévent"/>
    <x v="2"/>
    <s v="1"/>
  </r>
  <r>
    <x v="279"/>
    <s v="Le Noyer"/>
    <x v="1"/>
    <s v="1"/>
  </r>
  <r>
    <x v="280"/>
    <s v="Orcières"/>
    <x v="2"/>
    <s v="1"/>
  </r>
  <r>
    <x v="281"/>
    <s v="Orpierre"/>
    <x v="2"/>
    <s v="1"/>
  </r>
  <r>
    <x v="282"/>
    <s v="Les Orres"/>
    <x v="2"/>
    <s v="1"/>
  </r>
  <r>
    <x v="283"/>
    <s v="Oze"/>
    <x v="1"/>
    <s v="1"/>
  </r>
  <r>
    <x v="284"/>
    <s v="Pelleautier"/>
    <x v="1"/>
    <s v="1"/>
  </r>
  <r>
    <x v="285"/>
    <s v="Vallouise-Pelvoux"/>
    <x v="2"/>
    <s v="1"/>
  </r>
  <r>
    <x v="286"/>
    <s v="La Piarre"/>
    <x v="2"/>
    <s v="1"/>
  </r>
  <r>
    <x v="287"/>
    <s v="Le Poët"/>
    <x v="0"/>
    <s v="1"/>
  </r>
  <r>
    <x v="288"/>
    <s v="Poligny"/>
    <x v="1"/>
    <s v="1"/>
  </r>
  <r>
    <x v="289"/>
    <s v="Prunières"/>
    <x v="1"/>
    <s v="1"/>
  </r>
  <r>
    <x v="290"/>
    <s v="Puy-Saint-André"/>
    <x v="0"/>
    <s v="1"/>
  </r>
  <r>
    <x v="291"/>
    <s v="Puy-Saint-Eusèbe"/>
    <x v="0"/>
    <s v="1"/>
  </r>
  <r>
    <x v="292"/>
    <s v="Puy-Saint-Pierre"/>
    <x v="0"/>
    <s v="1"/>
  </r>
  <r>
    <x v="293"/>
    <s v="Puy-Saint-Vincent"/>
    <x v="2"/>
    <s v="1"/>
  </r>
  <r>
    <x v="294"/>
    <s v="Puy-Sanières"/>
    <x v="0"/>
    <s v="1"/>
  </r>
  <r>
    <x v="295"/>
    <s v="Rabou"/>
    <x v="1"/>
    <s v="1"/>
  </r>
  <r>
    <x v="296"/>
    <s v="Rambaud"/>
    <x v="1"/>
    <s v="1"/>
  </r>
  <r>
    <x v="297"/>
    <s v="Réallon"/>
    <x v="2"/>
    <s v="1"/>
  </r>
  <r>
    <x v="298"/>
    <s v="Remollon"/>
    <x v="1"/>
    <s v="1"/>
  </r>
  <r>
    <x v="299"/>
    <s v="Réotier"/>
    <x v="2"/>
    <s v="1"/>
  </r>
  <r>
    <x v="300"/>
    <s v="Ribeyret"/>
    <x v="2"/>
    <s v="1"/>
  </r>
  <r>
    <x v="301"/>
    <s v="Val Buëch-Méouge"/>
    <x v="0"/>
    <s v="1"/>
  </r>
  <r>
    <x v="302"/>
    <s v="Risoul"/>
    <x v="2"/>
    <s v="1"/>
  </r>
  <r>
    <x v="303"/>
    <s v="Rochebrune"/>
    <x v="1"/>
    <s v="1"/>
  </r>
  <r>
    <x v="304"/>
    <s v="La Roche-de-Rame"/>
    <x v="0"/>
    <s v="1"/>
  </r>
  <r>
    <x v="305"/>
    <s v="La Roche-des-Arnauds"/>
    <x v="1"/>
    <s v="1"/>
  </r>
  <r>
    <x v="306"/>
    <s v="La Rochette"/>
    <x v="1"/>
    <s v="1"/>
  </r>
  <r>
    <x v="307"/>
    <s v="Rosans"/>
    <x v="2"/>
    <s v="1"/>
  </r>
  <r>
    <x v="308"/>
    <s v="Rousset"/>
    <x v="1"/>
    <s v="1"/>
  </r>
  <r>
    <x v="309"/>
    <s v="Saint-André-d'Embrun"/>
    <x v="0"/>
    <s v="1"/>
  </r>
  <r>
    <x v="310"/>
    <s v="Saint-André-de-Rosans"/>
    <x v="2"/>
    <s v="1"/>
  </r>
  <r>
    <x v="311"/>
    <s v="Saint-Apollinaire"/>
    <x v="2"/>
    <s v="1"/>
  </r>
  <r>
    <x v="312"/>
    <s v="Saint-Auban-d'Oze"/>
    <x v="1"/>
    <s v="1"/>
  </r>
  <r>
    <x v="313"/>
    <s v="Saint-Bonnet-en-Champsaur"/>
    <x v="1"/>
    <s v="1"/>
  </r>
  <r>
    <x v="314"/>
    <s v="Saint-Chaffrey"/>
    <x v="3"/>
    <s v="1"/>
  </r>
  <r>
    <x v="315"/>
    <s v="Saint-Clément-sur-Durance"/>
    <x v="2"/>
    <s v="1"/>
  </r>
  <r>
    <x v="316"/>
    <s v="Sainte-Colombe"/>
    <x v="2"/>
    <s v="1"/>
  </r>
  <r>
    <x v="317"/>
    <s v="Saint-Crépin"/>
    <x v="2"/>
    <s v="1"/>
  </r>
  <r>
    <x v="318"/>
    <s v="Dévoluy"/>
    <x v="2"/>
    <s v="1"/>
  </r>
  <r>
    <x v="319"/>
    <s v="Saint-Étienne-le-Laus"/>
    <x v="1"/>
    <s v="1"/>
  </r>
  <r>
    <x v="320"/>
    <s v="Saint-Firmin"/>
    <x v="1"/>
    <s v="1"/>
  </r>
  <r>
    <x v="321"/>
    <s v="Saint-Jacques-en-Valgodemard"/>
    <x v="1"/>
    <s v="1"/>
  </r>
  <r>
    <x v="322"/>
    <s v="Saint-Jean-Saint-Nicolas"/>
    <x v="1"/>
    <s v="1"/>
  </r>
  <r>
    <x v="323"/>
    <s v="Saint-Julien-en-Beauchêne"/>
    <x v="2"/>
    <s v="1"/>
  </r>
  <r>
    <x v="324"/>
    <s v="Saint-Julien-en-Champsaur"/>
    <x v="1"/>
    <s v="1"/>
  </r>
  <r>
    <x v="325"/>
    <s v="Saint-Laurent-du-Cros"/>
    <x v="1"/>
    <s v="1"/>
  </r>
  <r>
    <x v="326"/>
    <s v="Saint-Léger-les-Mélèzes"/>
    <x v="1"/>
    <s v="1"/>
  </r>
  <r>
    <x v="327"/>
    <s v="Saint-Martin-de-Queyrières"/>
    <x v="0"/>
    <s v="1"/>
  </r>
  <r>
    <x v="328"/>
    <s v="Saint-Maurice-en-Valgodemard"/>
    <x v="2"/>
    <s v="1"/>
  </r>
  <r>
    <x v="329"/>
    <s v="Saint-Michel-de-Chaillol"/>
    <x v="1"/>
    <s v="1"/>
  </r>
  <r>
    <x v="330"/>
    <s v="Saint-Pierre-d'Argençon"/>
    <x v="1"/>
    <s v="1"/>
  </r>
  <r>
    <x v="331"/>
    <s v="Saint-Pierre-Avez"/>
    <x v="2"/>
    <s v="1"/>
  </r>
  <r>
    <x v="332"/>
    <s v="Saint-Sauveur"/>
    <x v="0"/>
    <s v="1"/>
  </r>
  <r>
    <x v="333"/>
    <s v="Saint-Véran"/>
    <x v="2"/>
    <s v="1"/>
  </r>
  <r>
    <x v="334"/>
    <s v="Le Saix"/>
    <x v="1"/>
    <s v="1"/>
  </r>
  <r>
    <x v="335"/>
    <s v="Saléon"/>
    <x v="2"/>
    <s v="1"/>
  </r>
  <r>
    <x v="336"/>
    <s v="Salérans"/>
    <x v="2"/>
    <s v="1"/>
  </r>
  <r>
    <x v="337"/>
    <s v="La Salle-les-Alpes"/>
    <x v="0"/>
    <s v="1"/>
  </r>
  <r>
    <x v="338"/>
    <s v="La Saulce"/>
    <x v="1"/>
    <s v="1"/>
  </r>
  <r>
    <x v="339"/>
    <s v="Le Sauze-du-Lac"/>
    <x v="0"/>
    <s v="1"/>
  </r>
  <r>
    <x v="340"/>
    <s v="Savines-le-Lac"/>
    <x v="0"/>
    <s v="1"/>
  </r>
  <r>
    <x v="341"/>
    <s v="Savournon"/>
    <x v="2"/>
    <s v="1"/>
  </r>
  <r>
    <x v="342"/>
    <s v="Serres"/>
    <x v="2"/>
    <s v="1"/>
  </r>
  <r>
    <x v="343"/>
    <s v="Sigottier"/>
    <x v="2"/>
    <s v="1"/>
  </r>
  <r>
    <x v="344"/>
    <s v="Sigoyer"/>
    <x v="1"/>
    <s v="1"/>
  </r>
  <r>
    <x v="345"/>
    <s v="Sorbiers"/>
    <x v="2"/>
    <s v="1"/>
  </r>
  <r>
    <x v="346"/>
    <s v="Tallard"/>
    <x v="1"/>
    <s v="1"/>
  </r>
  <r>
    <x v="347"/>
    <s v="Théus"/>
    <x v="1"/>
    <s v="1"/>
  </r>
  <r>
    <x v="348"/>
    <s v="Trescléoux"/>
    <x v="2"/>
    <s v="1"/>
  </r>
  <r>
    <x v="349"/>
    <s v="Upaix"/>
    <x v="0"/>
    <s v="1"/>
  </r>
  <r>
    <x v="350"/>
    <s v="Val-des-Prés"/>
    <x v="0"/>
    <s v="1"/>
  </r>
  <r>
    <x v="351"/>
    <s v="Valserres"/>
    <x v="1"/>
    <s v="1"/>
  </r>
  <r>
    <x v="352"/>
    <s v="Vars"/>
    <x v="2"/>
    <s v="1"/>
  </r>
  <r>
    <x v="353"/>
    <s v="Ventavon"/>
    <x v="1"/>
    <s v="1"/>
  </r>
  <r>
    <x v="354"/>
    <s v="Veynes"/>
    <x v="1"/>
    <s v="1"/>
  </r>
  <r>
    <x v="355"/>
    <s v="Les Vigneaux"/>
    <x v="0"/>
    <s v="1"/>
  </r>
  <r>
    <x v="356"/>
    <s v="Villar-d'Arêne"/>
    <x v="2"/>
    <s v="1"/>
  </r>
  <r>
    <x v="357"/>
    <s v="Villar-Loubière"/>
    <x v="2"/>
    <s v="1"/>
  </r>
  <r>
    <x v="358"/>
    <s v="Villar-Saint-Pancrace"/>
    <x v="3"/>
    <s v="1"/>
  </r>
  <r>
    <x v="359"/>
    <s v="Vitrolles"/>
    <x v="1"/>
    <s v="1"/>
  </r>
  <r>
    <x v="360"/>
    <s v="Aiglun"/>
    <x v="1"/>
    <s v="1"/>
  </r>
  <r>
    <x v="361"/>
    <s v="Amirat"/>
    <x v="1"/>
    <s v="1"/>
  </r>
  <r>
    <x v="362"/>
    <s v="Andon"/>
    <x v="2"/>
    <s v="1"/>
  </r>
  <r>
    <x v="363"/>
    <s v="Antibes"/>
    <x v="3"/>
    <m/>
  </r>
  <r>
    <x v="364"/>
    <s v="Ascros"/>
    <x v="1"/>
    <s v="1"/>
  </r>
  <r>
    <x v="365"/>
    <s v="Aspremont"/>
    <x v="3"/>
    <s v="1"/>
  </r>
  <r>
    <x v="366"/>
    <s v="Auribeau-sur-Siagne"/>
    <x v="3"/>
    <m/>
  </r>
  <r>
    <x v="367"/>
    <s v="Auvare"/>
    <x v="1"/>
    <s v="1"/>
  </r>
  <r>
    <x v="368"/>
    <s v="Bairols"/>
    <x v="1"/>
    <s v="1"/>
  </r>
  <r>
    <x v="369"/>
    <s v="Le Bar-sur-Loup"/>
    <x v="3"/>
    <s v="1"/>
  </r>
  <r>
    <x v="370"/>
    <s v="Beaulieu-sur-Mer"/>
    <x v="3"/>
    <m/>
  </r>
  <r>
    <x v="371"/>
    <s v="Beausoleil"/>
    <x v="3"/>
    <m/>
  </r>
  <r>
    <x v="372"/>
    <s v="Belvédère"/>
    <x v="1"/>
    <s v="1"/>
  </r>
  <r>
    <x v="373"/>
    <s v="Bendejun"/>
    <x v="1"/>
    <s v="1"/>
  </r>
  <r>
    <x v="374"/>
    <s v="Berre-les-Alpes"/>
    <x v="3"/>
    <s v="1"/>
  </r>
  <r>
    <x v="375"/>
    <s v="Beuil"/>
    <x v="1"/>
    <s v="1"/>
  </r>
  <r>
    <x v="376"/>
    <s v="Bézaudun-les-Alpes"/>
    <x v="1"/>
    <s v="1"/>
  </r>
  <r>
    <x v="377"/>
    <s v="Biot"/>
    <x v="3"/>
    <m/>
  </r>
  <r>
    <x v="378"/>
    <s v="Blausasc"/>
    <x v="1"/>
    <s v="1"/>
  </r>
  <r>
    <x v="379"/>
    <s v="La Bollène-Vésubie"/>
    <x v="1"/>
    <s v="1"/>
  </r>
  <r>
    <x v="380"/>
    <s v="Bonson"/>
    <x v="1"/>
    <s v="1"/>
  </r>
  <r>
    <x v="381"/>
    <s v="Bouyon"/>
    <x v="1"/>
    <s v="1"/>
  </r>
  <r>
    <x v="382"/>
    <s v="Breil-sur-Roya"/>
    <x v="2"/>
    <s v="1"/>
  </r>
  <r>
    <x v="383"/>
    <s v="Briançonnet"/>
    <x v="2"/>
    <s v="1"/>
  </r>
  <r>
    <x v="384"/>
    <s v="Le Broc"/>
    <x v="1"/>
    <s v="1"/>
  </r>
  <r>
    <x v="385"/>
    <s v="Cabris"/>
    <x v="3"/>
    <s v="1"/>
  </r>
  <r>
    <x v="386"/>
    <s v="Cagnes-sur-Mer"/>
    <x v="3"/>
    <m/>
  </r>
  <r>
    <x v="387"/>
    <s v="Caille"/>
    <x v="2"/>
    <s v="1"/>
  </r>
  <r>
    <x v="388"/>
    <s v="Cannes"/>
    <x v="3"/>
    <m/>
  </r>
  <r>
    <x v="389"/>
    <s v="Le Cannet"/>
    <x v="3"/>
    <m/>
  </r>
  <r>
    <x v="390"/>
    <s v="Cantaron"/>
    <x v="3"/>
    <s v="1"/>
  </r>
  <r>
    <x v="391"/>
    <s v="Cap-d'Ail"/>
    <x v="3"/>
    <m/>
  </r>
  <r>
    <x v="392"/>
    <s v="Carros"/>
    <x v="3"/>
    <s v="1"/>
  </r>
  <r>
    <x v="393"/>
    <s v="Castagniers"/>
    <x v="1"/>
    <s v="1"/>
  </r>
  <r>
    <x v="394"/>
    <s v="Castellar"/>
    <x v="3"/>
    <s v="1"/>
  </r>
  <r>
    <x v="395"/>
    <s v="Castillon"/>
    <x v="1"/>
    <s v="1"/>
  </r>
  <r>
    <x v="396"/>
    <s v="Caussols"/>
    <x v="2"/>
    <s v="1"/>
  </r>
  <r>
    <x v="397"/>
    <s v="Châteauneuf-Grasse"/>
    <x v="3"/>
    <s v="1"/>
  </r>
  <r>
    <x v="398"/>
    <s v="Châteauneuf-Villevieille"/>
    <x v="1"/>
    <s v="1"/>
  </r>
  <r>
    <x v="399"/>
    <s v="Châteauneuf-d'Entraunes"/>
    <x v="2"/>
    <s v="1"/>
  </r>
  <r>
    <x v="400"/>
    <s v="Cipières"/>
    <x v="2"/>
    <s v="1"/>
  </r>
  <r>
    <x v="401"/>
    <s v="Clans"/>
    <x v="1"/>
    <s v="1"/>
  </r>
  <r>
    <x v="402"/>
    <s v="Coaraze"/>
    <x v="1"/>
    <s v="1"/>
  </r>
  <r>
    <x v="403"/>
    <s v="La Colle-sur-Loup"/>
    <x v="3"/>
    <m/>
  </r>
  <r>
    <x v="404"/>
    <s v="Collongues"/>
    <x v="1"/>
    <s v="1"/>
  </r>
  <r>
    <x v="405"/>
    <s v="Colomars"/>
    <x v="3"/>
    <s v="1"/>
  </r>
  <r>
    <x v="406"/>
    <s v="Conségudes"/>
    <x v="1"/>
    <s v="1"/>
  </r>
  <r>
    <x v="407"/>
    <s v="Contes"/>
    <x v="3"/>
    <s v="1"/>
  </r>
  <r>
    <x v="408"/>
    <s v="Courmes"/>
    <x v="2"/>
    <s v="1"/>
  </r>
  <r>
    <x v="409"/>
    <s v="Coursegoules"/>
    <x v="1"/>
    <s v="1"/>
  </r>
  <r>
    <x v="410"/>
    <s v="La Croix-sur-Roudoule"/>
    <x v="2"/>
    <s v="1"/>
  </r>
  <r>
    <x v="411"/>
    <s v="Cuébris"/>
    <x v="1"/>
    <s v="1"/>
  </r>
  <r>
    <x v="412"/>
    <s v="Daluis"/>
    <x v="2"/>
    <s v="1"/>
  </r>
  <r>
    <x v="413"/>
    <s v="Drap"/>
    <x v="3"/>
    <s v="1"/>
  </r>
  <r>
    <x v="414"/>
    <s v="Duranus"/>
    <x v="1"/>
    <s v="1"/>
  </r>
  <r>
    <x v="415"/>
    <s v="Entraunes"/>
    <x v="2"/>
    <s v="1"/>
  </r>
  <r>
    <x v="416"/>
    <s v="L'Escarène"/>
    <x v="1"/>
    <s v="1"/>
  </r>
  <r>
    <x v="417"/>
    <s v="Escragnolles"/>
    <x v="2"/>
    <s v="1"/>
  </r>
  <r>
    <x v="418"/>
    <s v="Èze"/>
    <x v="1"/>
    <m/>
  </r>
  <r>
    <x v="419"/>
    <s v="Falicon"/>
    <x v="3"/>
    <m/>
  </r>
  <r>
    <x v="420"/>
    <s v="Les Ferres"/>
    <x v="1"/>
    <s v="1"/>
  </r>
  <r>
    <x v="421"/>
    <s v="Fontan"/>
    <x v="2"/>
    <s v="1"/>
  </r>
  <r>
    <x v="422"/>
    <s v="Gars"/>
    <x v="1"/>
    <s v="1"/>
  </r>
  <r>
    <x v="423"/>
    <s v="Gattières"/>
    <x v="3"/>
    <s v="1"/>
  </r>
  <r>
    <x v="424"/>
    <s v="La Gaude"/>
    <x v="3"/>
    <s v="1"/>
  </r>
  <r>
    <x v="425"/>
    <s v="Gilette"/>
    <x v="1"/>
    <s v="1"/>
  </r>
  <r>
    <x v="426"/>
    <s v="Gorbio"/>
    <x v="1"/>
    <s v="1"/>
  </r>
  <r>
    <x v="427"/>
    <s v="Gourdon"/>
    <x v="2"/>
    <s v="1"/>
  </r>
  <r>
    <x v="428"/>
    <s v="Grasse"/>
    <x v="3"/>
    <m/>
  </r>
  <r>
    <x v="429"/>
    <s v="Gréolières"/>
    <x v="2"/>
    <s v="1"/>
  </r>
  <r>
    <x v="430"/>
    <s v="Guillaumes"/>
    <x v="2"/>
    <s v="1"/>
  </r>
  <r>
    <x v="431"/>
    <s v="Ilonse"/>
    <x v="1"/>
    <s v="1"/>
  </r>
  <r>
    <x v="432"/>
    <s v="Isola"/>
    <x v="2"/>
    <s v="1"/>
  </r>
  <r>
    <x v="433"/>
    <s v="Lantosque"/>
    <x v="1"/>
    <s v="1"/>
  </r>
  <r>
    <x v="434"/>
    <s v="Levens"/>
    <x v="1"/>
    <s v="1"/>
  </r>
  <r>
    <x v="435"/>
    <s v="Lieuche"/>
    <x v="1"/>
    <s v="1"/>
  </r>
  <r>
    <x v="436"/>
    <s v="Lucéram"/>
    <x v="1"/>
    <s v="1"/>
  </r>
  <r>
    <x v="437"/>
    <s v="Malaussène"/>
    <x v="1"/>
    <s v="1"/>
  </r>
  <r>
    <x v="438"/>
    <s v="Mandelieu-la-Napoule"/>
    <x v="3"/>
    <m/>
  </r>
  <r>
    <x v="439"/>
    <s v="Marie"/>
    <x v="1"/>
    <s v="1"/>
  </r>
  <r>
    <x v="440"/>
    <s v="Le Mas"/>
    <x v="1"/>
    <s v="1"/>
  </r>
  <r>
    <x v="441"/>
    <s v="Massoins"/>
    <x v="1"/>
    <s v="1"/>
  </r>
  <r>
    <x v="442"/>
    <s v="Menton"/>
    <x v="3"/>
    <m/>
  </r>
  <r>
    <x v="443"/>
    <s v="Mouans-Sartoux"/>
    <x v="3"/>
    <m/>
  </r>
  <r>
    <x v="444"/>
    <s v="Mougins"/>
    <x v="3"/>
    <m/>
  </r>
  <r>
    <x v="445"/>
    <s v="Moulinet"/>
    <x v="1"/>
    <s v="1"/>
  </r>
  <r>
    <x v="446"/>
    <s v="Les Mujouls"/>
    <x v="1"/>
    <s v="1"/>
  </r>
  <r>
    <x v="447"/>
    <s v="Nice"/>
    <x v="3"/>
    <m/>
  </r>
  <r>
    <x v="448"/>
    <s v="Opio"/>
    <x v="3"/>
    <s v="1"/>
  </r>
  <r>
    <x v="449"/>
    <s v="Pégomas"/>
    <x v="3"/>
    <m/>
  </r>
  <r>
    <x v="450"/>
    <s v="Peille"/>
    <x v="1"/>
    <s v="1"/>
  </r>
  <r>
    <x v="451"/>
    <s v="Peillon"/>
    <x v="1"/>
    <s v="1"/>
  </r>
  <r>
    <x v="452"/>
    <s v="La Penne"/>
    <x v="1"/>
    <s v="1"/>
  </r>
  <r>
    <x v="453"/>
    <s v="Péone"/>
    <x v="1"/>
    <s v="1"/>
  </r>
  <r>
    <x v="454"/>
    <s v="Peymeinade"/>
    <x v="3"/>
    <s v="1"/>
  </r>
  <r>
    <x v="455"/>
    <s v="Pierlas"/>
    <x v="1"/>
    <s v="1"/>
  </r>
  <r>
    <x v="456"/>
    <s v="Pierrefeu"/>
    <x v="1"/>
    <s v="1"/>
  </r>
  <r>
    <x v="457"/>
    <s v="Puget-Rostang"/>
    <x v="1"/>
    <s v="1"/>
  </r>
  <r>
    <x v="458"/>
    <s v="Puget-Théniers"/>
    <x v="1"/>
    <s v="1"/>
  </r>
  <r>
    <x v="459"/>
    <s v="Revest-les-Roches"/>
    <x v="1"/>
    <s v="1"/>
  </r>
  <r>
    <x v="460"/>
    <s v="Rigaud"/>
    <x v="1"/>
    <s v="1"/>
  </r>
  <r>
    <x v="461"/>
    <s v="Rimplas"/>
    <x v="1"/>
    <s v="1"/>
  </r>
  <r>
    <x v="462"/>
    <s v="Roquebillière"/>
    <x v="1"/>
    <s v="1"/>
  </r>
  <r>
    <x v="463"/>
    <s v="Roquebrune-Cap-Martin"/>
    <x v="3"/>
    <m/>
  </r>
  <r>
    <x v="464"/>
    <s v="Roquefort-les-Pins"/>
    <x v="3"/>
    <s v="1"/>
  </r>
  <r>
    <x v="465"/>
    <s v="Roquestéron"/>
    <x v="1"/>
    <s v="1"/>
  </r>
  <r>
    <x v="466"/>
    <s v="La Roque-en-Provence"/>
    <x v="1"/>
    <s v="1"/>
  </r>
  <r>
    <x v="467"/>
    <s v="La Roquette-sur-Siagne"/>
    <x v="3"/>
    <m/>
  </r>
  <r>
    <x v="468"/>
    <s v="La Roquette-sur-Var"/>
    <x v="1"/>
    <s v="1"/>
  </r>
  <r>
    <x v="469"/>
    <s v="Roubion"/>
    <x v="1"/>
    <s v="1"/>
  </r>
  <r>
    <x v="470"/>
    <s v="Roure"/>
    <x v="1"/>
    <s v="1"/>
  </r>
  <r>
    <x v="471"/>
    <s v="Le Rouret"/>
    <x v="3"/>
    <s v="1"/>
  </r>
  <r>
    <x v="472"/>
    <s v="Sainte-Agnès"/>
    <x v="3"/>
    <s v="1"/>
  </r>
  <r>
    <x v="473"/>
    <s v="Saint-André-de-la-Roche"/>
    <x v="3"/>
    <m/>
  </r>
  <r>
    <x v="474"/>
    <s v="Saint-Antonin"/>
    <x v="1"/>
    <s v="1"/>
  </r>
  <r>
    <x v="475"/>
    <s v="Saint-Auban"/>
    <x v="2"/>
    <s v="1"/>
  </r>
  <r>
    <x v="476"/>
    <s v="Saint-Blaise"/>
    <x v="1"/>
    <s v="1"/>
  </r>
  <r>
    <x v="477"/>
    <s v="Saint-Cézaire-sur-Siagne"/>
    <x v="2"/>
    <s v="1"/>
  </r>
  <r>
    <x v="478"/>
    <s v="Saint-Dalmas-le-Selvage"/>
    <x v="2"/>
    <s v="1"/>
  </r>
  <r>
    <x v="479"/>
    <s v="Saint-Étienne-de-Tinée"/>
    <x v="2"/>
    <s v="1"/>
  </r>
  <r>
    <x v="480"/>
    <s v="Saint-Jean-Cap-Ferrat"/>
    <x v="1"/>
    <m/>
  </r>
  <r>
    <x v="481"/>
    <s v="Saint-Jeannet"/>
    <x v="3"/>
    <s v="1"/>
  </r>
  <r>
    <x v="482"/>
    <s v="Saint-Laurent-du-Var"/>
    <x v="3"/>
    <m/>
  </r>
  <r>
    <x v="483"/>
    <s v="Saint-Léger"/>
    <x v="2"/>
    <s v="1"/>
  </r>
  <r>
    <x v="484"/>
    <s v="Saint-Martin-d'Entraunes"/>
    <x v="2"/>
    <s v="1"/>
  </r>
  <r>
    <x v="485"/>
    <s v="Saint-Martin-du-Var"/>
    <x v="1"/>
    <s v="1"/>
  </r>
  <r>
    <x v="486"/>
    <s v="Saint-Martin-Vésubie"/>
    <x v="1"/>
    <s v="1"/>
  </r>
  <r>
    <x v="487"/>
    <s v="Saint-Paul-de-Vence"/>
    <x v="3"/>
    <m/>
  </r>
  <r>
    <x v="488"/>
    <s v="Saint-Sauveur-sur-Tinée"/>
    <x v="1"/>
    <s v="1"/>
  </r>
  <r>
    <x v="489"/>
    <s v="Saint-Vallier-de-Thiey"/>
    <x v="2"/>
    <s v="1"/>
  </r>
  <r>
    <x v="490"/>
    <s v="Sallagriffon"/>
    <x v="1"/>
    <s v="1"/>
  </r>
  <r>
    <x v="491"/>
    <s v="Saorge"/>
    <x v="2"/>
    <s v="1"/>
  </r>
  <r>
    <x v="492"/>
    <s v="Sauze"/>
    <x v="2"/>
    <s v="1"/>
  </r>
  <r>
    <x v="493"/>
    <s v="Séranon"/>
    <x v="2"/>
    <s v="1"/>
  </r>
  <r>
    <x v="494"/>
    <s v="Sigale"/>
    <x v="1"/>
    <s v="1"/>
  </r>
  <r>
    <x v="495"/>
    <s v="Sospel"/>
    <x v="1"/>
    <s v="1"/>
  </r>
  <r>
    <x v="496"/>
    <s v="Spéracèdes"/>
    <x v="3"/>
    <s v="1"/>
  </r>
  <r>
    <x v="497"/>
    <s v="Théoule-sur-Mer"/>
    <x v="1"/>
    <m/>
  </r>
  <r>
    <x v="498"/>
    <s v="Thiéry"/>
    <x v="1"/>
    <s v="1"/>
  </r>
  <r>
    <x v="499"/>
    <s v="Le Tignet"/>
    <x v="3"/>
    <s v="1"/>
  </r>
  <r>
    <x v="500"/>
    <s v="Toudon"/>
    <x v="1"/>
    <s v="1"/>
  </r>
  <r>
    <x v="501"/>
    <s v="Touët-de-l'Escarène"/>
    <x v="1"/>
    <s v="1"/>
  </r>
  <r>
    <x v="502"/>
    <s v="Touët-sur-Var"/>
    <x v="1"/>
    <s v="1"/>
  </r>
  <r>
    <x v="503"/>
    <s v="La Tour"/>
    <x v="1"/>
    <s v="1"/>
  </r>
  <r>
    <x v="504"/>
    <s v="Tourette-du-Château"/>
    <x v="1"/>
    <s v="1"/>
  </r>
  <r>
    <x v="505"/>
    <s v="Tournefort"/>
    <x v="1"/>
    <s v="1"/>
  </r>
  <r>
    <x v="506"/>
    <s v="Tourrette-Levens"/>
    <x v="3"/>
    <s v="1"/>
  </r>
  <r>
    <x v="507"/>
    <s v="Tourrettes-sur-Loup"/>
    <x v="3"/>
    <s v="1"/>
  </r>
  <r>
    <x v="508"/>
    <s v="La Trinité"/>
    <x v="3"/>
    <m/>
  </r>
  <r>
    <x v="509"/>
    <s v="La Turbie"/>
    <x v="3"/>
    <m/>
  </r>
  <r>
    <x v="510"/>
    <s v="Utelle"/>
    <x v="1"/>
    <s v="1"/>
  </r>
  <r>
    <x v="511"/>
    <s v="Valbonne"/>
    <x v="3"/>
    <s v="1"/>
  </r>
  <r>
    <x v="512"/>
    <s v="Valdeblore"/>
    <x v="2"/>
    <s v="1"/>
  </r>
  <r>
    <x v="513"/>
    <s v="Valderoure"/>
    <x v="2"/>
    <s v="1"/>
  </r>
  <r>
    <x v="514"/>
    <s v="Vallauris"/>
    <x v="3"/>
    <m/>
  </r>
  <r>
    <x v="515"/>
    <s v="Venanson"/>
    <x v="1"/>
    <s v="1"/>
  </r>
  <r>
    <x v="516"/>
    <s v="Vence"/>
    <x v="3"/>
    <s v="1"/>
  </r>
  <r>
    <x v="517"/>
    <s v="Villars-sur-Var"/>
    <x v="1"/>
    <s v="1"/>
  </r>
  <r>
    <x v="518"/>
    <s v="Villefranche-sur-Mer"/>
    <x v="3"/>
    <m/>
  </r>
  <r>
    <x v="519"/>
    <s v="Villeneuve-d'Entraunes"/>
    <x v="2"/>
    <s v="1"/>
  </r>
  <r>
    <x v="520"/>
    <s v="Villeneuve-Loubet"/>
    <x v="3"/>
    <m/>
  </r>
  <r>
    <x v="521"/>
    <s v="La Brigue"/>
    <x v="2"/>
    <s v="1"/>
  </r>
  <r>
    <x v="522"/>
    <s v="Tende"/>
    <x v="2"/>
    <s v="1"/>
  </r>
  <r>
    <x v="523"/>
    <s v="Aix-en-Provence"/>
    <x v="3"/>
    <m/>
  </r>
  <r>
    <x v="524"/>
    <s v="Allauch"/>
    <x v="3"/>
    <m/>
  </r>
  <r>
    <x v="525"/>
    <s v="Alleins"/>
    <x v="3"/>
    <m/>
  </r>
  <r>
    <x v="526"/>
    <s v="Arles"/>
    <x v="3"/>
    <m/>
  </r>
  <r>
    <x v="527"/>
    <s v="Aubagne"/>
    <x v="3"/>
    <m/>
  </r>
  <r>
    <x v="528"/>
    <s v="Aureille"/>
    <x v="2"/>
    <m/>
  </r>
  <r>
    <x v="529"/>
    <s v="Auriol"/>
    <x v="3"/>
    <m/>
  </r>
  <r>
    <x v="530"/>
    <s v="Aurons"/>
    <x v="1"/>
    <m/>
  </r>
  <r>
    <x v="531"/>
    <s v="La Barben"/>
    <x v="3"/>
    <m/>
  </r>
  <r>
    <x v="532"/>
    <s v="Barbentane"/>
    <x v="1"/>
    <m/>
  </r>
  <r>
    <x v="533"/>
    <s v="Les Baux-de-Provence"/>
    <x v="2"/>
    <m/>
  </r>
  <r>
    <x v="534"/>
    <s v="Beaurecueil"/>
    <x v="1"/>
    <m/>
  </r>
  <r>
    <x v="535"/>
    <s v="Belcodène"/>
    <x v="1"/>
    <m/>
  </r>
  <r>
    <x v="536"/>
    <s v="Berre-l'Étang"/>
    <x v="3"/>
    <m/>
  </r>
  <r>
    <x v="537"/>
    <s v="Bouc-Bel-Air"/>
    <x v="3"/>
    <m/>
  </r>
  <r>
    <x v="538"/>
    <s v="La Bouilladisse"/>
    <x v="3"/>
    <m/>
  </r>
  <r>
    <x v="539"/>
    <s v="Boulbon"/>
    <x v="1"/>
    <m/>
  </r>
  <r>
    <x v="540"/>
    <s v="Cabannes"/>
    <x v="1"/>
    <m/>
  </r>
  <r>
    <x v="541"/>
    <s v="Cabriès"/>
    <x v="3"/>
    <m/>
  </r>
  <r>
    <x v="542"/>
    <s v="Cadolive"/>
    <x v="3"/>
    <m/>
  </r>
  <r>
    <x v="543"/>
    <s v="Carry-le-Rouet"/>
    <x v="3"/>
    <m/>
  </r>
  <r>
    <x v="544"/>
    <s v="Cassis"/>
    <x v="3"/>
    <m/>
  </r>
  <r>
    <x v="545"/>
    <s v="Ceyreste"/>
    <x v="3"/>
    <m/>
  </r>
  <r>
    <x v="546"/>
    <s v="Charleval"/>
    <x v="1"/>
    <m/>
  </r>
  <r>
    <x v="547"/>
    <s v="Châteauneuf-le-Rouge"/>
    <x v="1"/>
    <m/>
  </r>
  <r>
    <x v="548"/>
    <s v="Châteauneuf-les-Martigues"/>
    <x v="3"/>
    <m/>
  </r>
  <r>
    <x v="549"/>
    <s v="Châteaurenard"/>
    <x v="3"/>
    <m/>
  </r>
  <r>
    <x v="550"/>
    <s v="La Ciotat"/>
    <x v="3"/>
    <m/>
  </r>
  <r>
    <x v="551"/>
    <s v="Cornillon-Confoux"/>
    <x v="1"/>
    <m/>
  </r>
  <r>
    <x v="552"/>
    <s v="Cuges-les-Pins"/>
    <x v="1"/>
    <m/>
  </r>
  <r>
    <x v="553"/>
    <s v="La Destrousse"/>
    <x v="3"/>
    <m/>
  </r>
  <r>
    <x v="554"/>
    <s v="Éguilles"/>
    <x v="3"/>
    <m/>
  </r>
  <r>
    <x v="555"/>
    <s v="Ensuès-la-Redonne"/>
    <x v="1"/>
    <m/>
  </r>
  <r>
    <x v="556"/>
    <s v="Eygalières"/>
    <x v="2"/>
    <m/>
  </r>
  <r>
    <x v="557"/>
    <s v="Eyguières"/>
    <x v="3"/>
    <m/>
  </r>
  <r>
    <x v="558"/>
    <s v="Eyragues"/>
    <x v="1"/>
    <m/>
  </r>
  <r>
    <x v="559"/>
    <s v="La Fare-les-Oliviers"/>
    <x v="3"/>
    <m/>
  </r>
  <r>
    <x v="560"/>
    <s v="Fontvieille"/>
    <x v="1"/>
    <m/>
  </r>
  <r>
    <x v="561"/>
    <s v="Fos-sur-Mer"/>
    <x v="3"/>
    <m/>
  </r>
  <r>
    <x v="562"/>
    <s v="Fuveau"/>
    <x v="3"/>
    <m/>
  </r>
  <r>
    <x v="563"/>
    <s v="Gardanne"/>
    <x v="3"/>
    <m/>
  </r>
  <r>
    <x v="564"/>
    <s v="Gémenos"/>
    <x v="3"/>
    <m/>
  </r>
  <r>
    <x v="565"/>
    <s v="Gignac-la-Nerthe"/>
    <x v="3"/>
    <m/>
  </r>
  <r>
    <x v="566"/>
    <s v="Grans"/>
    <x v="3"/>
    <m/>
  </r>
  <r>
    <x v="567"/>
    <s v="Graveson"/>
    <x v="3"/>
    <m/>
  </r>
  <r>
    <x v="568"/>
    <s v="Gréasque"/>
    <x v="3"/>
    <m/>
  </r>
  <r>
    <x v="569"/>
    <s v="Istres"/>
    <x v="3"/>
    <m/>
  </r>
  <r>
    <x v="570"/>
    <s v="Jouques"/>
    <x v="3"/>
    <m/>
  </r>
  <r>
    <x v="571"/>
    <s v="Lamanon"/>
    <x v="1"/>
    <m/>
  </r>
  <r>
    <x v="572"/>
    <s v="Lambesc"/>
    <x v="3"/>
    <m/>
  </r>
  <r>
    <x v="573"/>
    <s v="Lançon-Provence"/>
    <x v="3"/>
    <m/>
  </r>
  <r>
    <x v="574"/>
    <s v="Maillane"/>
    <x v="3"/>
    <m/>
  </r>
  <r>
    <x v="575"/>
    <s v="Mallemort"/>
    <x v="3"/>
    <m/>
  </r>
  <r>
    <x v="576"/>
    <s v="Marignane"/>
    <x v="3"/>
    <m/>
  </r>
  <r>
    <x v="577"/>
    <s v="Marseille"/>
    <x v="3"/>
    <m/>
  </r>
  <r>
    <x v="578"/>
    <s v="Martigues"/>
    <x v="3"/>
    <m/>
  </r>
  <r>
    <x v="579"/>
    <s v="Mas-Blanc-des-Alpilles"/>
    <x v="0"/>
    <m/>
  </r>
  <r>
    <x v="580"/>
    <s v="Maussane-les-Alpilles"/>
    <x v="2"/>
    <m/>
  </r>
  <r>
    <x v="581"/>
    <s v="Meyrargues"/>
    <x v="1"/>
    <m/>
  </r>
  <r>
    <x v="582"/>
    <s v="Meyreuil"/>
    <x v="3"/>
    <m/>
  </r>
  <r>
    <x v="583"/>
    <s v="Saint-Pierre-de-Mézoargues"/>
    <x v="0"/>
    <m/>
  </r>
  <r>
    <x v="584"/>
    <s v="Mimet"/>
    <x v="3"/>
    <m/>
  </r>
  <r>
    <x v="585"/>
    <s v="Miramas"/>
    <x v="3"/>
    <m/>
  </r>
  <r>
    <x v="586"/>
    <s v="Mollégès"/>
    <x v="2"/>
    <m/>
  </r>
  <r>
    <x v="587"/>
    <s v="Mouriès"/>
    <x v="2"/>
    <m/>
  </r>
  <r>
    <x v="588"/>
    <s v="Noves"/>
    <x v="1"/>
    <m/>
  </r>
  <r>
    <x v="589"/>
    <s v="Orgon"/>
    <x v="3"/>
    <m/>
  </r>
  <r>
    <x v="590"/>
    <s v="Paradou"/>
    <x v="1"/>
    <m/>
  </r>
  <r>
    <x v="591"/>
    <s v="Pélissanne"/>
    <x v="3"/>
    <m/>
  </r>
  <r>
    <x v="592"/>
    <s v="La Penne-sur-Huveaune"/>
    <x v="3"/>
    <m/>
  </r>
  <r>
    <x v="593"/>
    <s v="Les Pennes-Mirabeau"/>
    <x v="3"/>
    <m/>
  </r>
  <r>
    <x v="594"/>
    <s v="Peynier"/>
    <x v="1"/>
    <m/>
  </r>
  <r>
    <x v="595"/>
    <s v="Peypin"/>
    <x v="3"/>
    <m/>
  </r>
  <r>
    <x v="596"/>
    <s v="Peyrolles-en-Provence"/>
    <x v="3"/>
    <m/>
  </r>
  <r>
    <x v="597"/>
    <s v="Plan-de-Cuques"/>
    <x v="3"/>
    <m/>
  </r>
  <r>
    <x v="598"/>
    <s v="Plan-d'Orgon"/>
    <x v="0"/>
    <m/>
  </r>
  <r>
    <x v="599"/>
    <s v="Port-de-Bouc"/>
    <x v="3"/>
    <m/>
  </r>
  <r>
    <x v="600"/>
    <s v="Port-Saint-Louis-du-Rhône"/>
    <x v="3"/>
    <m/>
  </r>
  <r>
    <x v="601"/>
    <s v="Puyloubier"/>
    <x v="1"/>
    <m/>
  </r>
  <r>
    <x v="602"/>
    <s v="Le Puy-Sainte-Réparade"/>
    <x v="1"/>
    <m/>
  </r>
  <r>
    <x v="603"/>
    <s v="Rognac"/>
    <x v="3"/>
    <m/>
  </r>
  <r>
    <x v="604"/>
    <s v="Rognes"/>
    <x v="1"/>
    <m/>
  </r>
  <r>
    <x v="605"/>
    <s v="Rognonas"/>
    <x v="1"/>
    <m/>
  </r>
  <r>
    <x v="606"/>
    <s v="La Roque-d'Anthéron"/>
    <x v="1"/>
    <m/>
  </r>
  <r>
    <x v="607"/>
    <s v="Roquefort-la-Bédoule"/>
    <x v="3"/>
    <m/>
  </r>
  <r>
    <x v="608"/>
    <s v="Roquevaire"/>
    <x v="3"/>
    <m/>
  </r>
  <r>
    <x v="609"/>
    <s v="Rousset"/>
    <x v="1"/>
    <m/>
  </r>
  <r>
    <x v="610"/>
    <s v="Le Rove"/>
    <x v="1"/>
    <m/>
  </r>
  <r>
    <x v="611"/>
    <s v="Saint-Andiol"/>
    <x v="2"/>
    <m/>
  </r>
  <r>
    <x v="612"/>
    <s v="Saint-Antonin-sur-Bayon"/>
    <x v="1"/>
    <m/>
  </r>
  <r>
    <x v="613"/>
    <s v="Saint-Cannat"/>
    <x v="1"/>
    <m/>
  </r>
  <r>
    <x v="614"/>
    <s v="Saint-Chamas"/>
    <x v="3"/>
    <m/>
  </r>
  <r>
    <x v="615"/>
    <s v="Saint-Estève-Janson"/>
    <x v="1"/>
    <m/>
  </r>
  <r>
    <x v="616"/>
    <s v="Saint-Étienne-du-Grès"/>
    <x v="0"/>
    <m/>
  </r>
  <r>
    <x v="617"/>
    <s v="Saint-Marc-Jaumegarde"/>
    <x v="1"/>
    <m/>
  </r>
  <r>
    <x v="618"/>
    <s v="Saintes-Maries-de-la-Mer"/>
    <x v="2"/>
    <m/>
  </r>
  <r>
    <x v="619"/>
    <s v="Saint-Martin-de-Crau"/>
    <x v="3"/>
    <m/>
  </r>
  <r>
    <x v="620"/>
    <s v="Saint-Mitre-les-Remparts"/>
    <x v="3"/>
    <m/>
  </r>
  <r>
    <x v="621"/>
    <s v="Saint-Paul-lès-Durance"/>
    <x v="1"/>
    <m/>
  </r>
  <r>
    <x v="622"/>
    <s v="Saint-Rémy-de-Provence"/>
    <x v="3"/>
    <m/>
  </r>
  <r>
    <x v="623"/>
    <s v="Saint-Savournin"/>
    <x v="3"/>
    <m/>
  </r>
  <r>
    <x v="624"/>
    <s v="Saint-Victoret"/>
    <x v="3"/>
    <m/>
  </r>
  <r>
    <x v="625"/>
    <s v="Salon-de-Provence"/>
    <x v="3"/>
    <m/>
  </r>
  <r>
    <x v="626"/>
    <s v="Sausset-les-Pins"/>
    <x v="3"/>
    <m/>
  </r>
  <r>
    <x v="627"/>
    <s v="Sénas"/>
    <x v="3"/>
    <m/>
  </r>
  <r>
    <x v="628"/>
    <s v="Septèmes-les-Vallons"/>
    <x v="3"/>
    <m/>
  </r>
  <r>
    <x v="629"/>
    <s v="Simiane-Collongue"/>
    <x v="3"/>
    <m/>
  </r>
  <r>
    <x v="630"/>
    <s v="Tarascon"/>
    <x v="3"/>
    <m/>
  </r>
  <r>
    <x v="631"/>
    <s v="Le Tholonet"/>
    <x v="1"/>
    <m/>
  </r>
  <r>
    <x v="632"/>
    <s v="Trets"/>
    <x v="3"/>
    <m/>
  </r>
  <r>
    <x v="633"/>
    <s v="Vauvenargues"/>
    <x v="1"/>
    <m/>
  </r>
  <r>
    <x v="634"/>
    <s v="Velaux"/>
    <x v="3"/>
    <m/>
  </r>
  <r>
    <x v="635"/>
    <s v="Venelles"/>
    <x v="3"/>
    <m/>
  </r>
  <r>
    <x v="636"/>
    <s v="Ventabren"/>
    <x v="3"/>
    <m/>
  </r>
  <r>
    <x v="637"/>
    <s v="Vernègues"/>
    <x v="1"/>
    <m/>
  </r>
  <r>
    <x v="638"/>
    <s v="Verquières"/>
    <x v="1"/>
    <m/>
  </r>
  <r>
    <x v="639"/>
    <s v="Vitrolles"/>
    <x v="3"/>
    <m/>
  </r>
  <r>
    <x v="640"/>
    <s v="Coudoux"/>
    <x v="3"/>
    <m/>
  </r>
  <r>
    <x v="641"/>
    <s v="Carnoux-en-Provence"/>
    <x v="3"/>
    <m/>
  </r>
  <r>
    <x v="642"/>
    <s v="Les Adrets-de-l'Estérel"/>
    <x v="1"/>
    <m/>
  </r>
  <r>
    <x v="643"/>
    <s v="Aiguines"/>
    <x v="2"/>
    <s v="1"/>
  </r>
  <r>
    <x v="644"/>
    <s v="Ampus"/>
    <x v="1"/>
    <s v="1"/>
  </r>
  <r>
    <x v="645"/>
    <s v="Les Arcs"/>
    <x v="3"/>
    <m/>
  </r>
  <r>
    <x v="646"/>
    <s v="Artignosc-sur-Verdon"/>
    <x v="2"/>
    <s v="1"/>
  </r>
  <r>
    <x v="647"/>
    <s v="Artigues"/>
    <x v="1"/>
    <s v="1"/>
  </r>
  <r>
    <x v="648"/>
    <s v="Aups"/>
    <x v="2"/>
    <s v="1"/>
  </r>
  <r>
    <x v="649"/>
    <s v="Bagnols-en-Forêt"/>
    <x v="1"/>
    <m/>
  </r>
  <r>
    <x v="650"/>
    <s v="Bandol"/>
    <x v="3"/>
    <m/>
  </r>
  <r>
    <x v="651"/>
    <s v="Bargème"/>
    <x v="2"/>
    <s v="1"/>
  </r>
  <r>
    <x v="652"/>
    <s v="Bargemon"/>
    <x v="2"/>
    <s v="1"/>
  </r>
  <r>
    <x v="653"/>
    <s v="Barjols"/>
    <x v="2"/>
    <s v="1"/>
  </r>
  <r>
    <x v="654"/>
    <s v="La Bastide"/>
    <x v="2"/>
    <s v="1"/>
  </r>
  <r>
    <x v="655"/>
    <s v="Baudinard-sur-Verdon"/>
    <x v="2"/>
    <s v="1"/>
  </r>
  <r>
    <x v="656"/>
    <s v="Bauduen"/>
    <x v="2"/>
    <s v="1"/>
  </r>
  <r>
    <x v="657"/>
    <s v="Le Beausset"/>
    <x v="3"/>
    <m/>
  </r>
  <r>
    <x v="658"/>
    <s v="Belgentier"/>
    <x v="1"/>
    <m/>
  </r>
  <r>
    <x v="659"/>
    <s v="Besse-sur-Issole"/>
    <x v="1"/>
    <m/>
  </r>
  <r>
    <x v="660"/>
    <s v="Bormes-les-Mimosas"/>
    <x v="3"/>
    <m/>
  </r>
  <r>
    <x v="661"/>
    <s v="Le Bourguet"/>
    <x v="2"/>
    <s v="1"/>
  </r>
  <r>
    <x v="662"/>
    <s v="Bras"/>
    <x v="1"/>
    <s v="1"/>
  </r>
  <r>
    <x v="663"/>
    <s v="Brenon"/>
    <x v="2"/>
    <s v="1"/>
  </r>
  <r>
    <x v="664"/>
    <s v="Brignoles"/>
    <x v="3"/>
    <m/>
  </r>
  <r>
    <x v="665"/>
    <s v="Brue-Auriac"/>
    <x v="1"/>
    <s v="1"/>
  </r>
  <r>
    <x v="666"/>
    <s v="Cabasse"/>
    <x v="0"/>
    <m/>
  </r>
  <r>
    <x v="667"/>
    <s v="La Cadière-d'Azur"/>
    <x v="1"/>
    <m/>
  </r>
  <r>
    <x v="668"/>
    <s v="Callas"/>
    <x v="1"/>
    <s v="1"/>
  </r>
  <r>
    <x v="669"/>
    <s v="Callian"/>
    <x v="3"/>
    <s v="1"/>
  </r>
  <r>
    <x v="670"/>
    <s v="Camps-la-Source"/>
    <x v="3"/>
    <m/>
  </r>
  <r>
    <x v="671"/>
    <s v="Le Cannet-des-Maures"/>
    <x v="3"/>
    <m/>
  </r>
  <r>
    <x v="672"/>
    <s v="Carcès"/>
    <x v="0"/>
    <m/>
  </r>
  <r>
    <x v="673"/>
    <s v="Carnoules"/>
    <x v="1"/>
    <m/>
  </r>
  <r>
    <x v="674"/>
    <s v="Carqueiranne"/>
    <x v="3"/>
    <m/>
  </r>
  <r>
    <x v="675"/>
    <s v="Le Castellet"/>
    <x v="1"/>
    <m/>
  </r>
  <r>
    <x v="676"/>
    <s v="Cavalaire-sur-Mer"/>
    <x v="3"/>
    <m/>
  </r>
  <r>
    <x v="677"/>
    <s v="La Celle"/>
    <x v="3"/>
    <m/>
  </r>
  <r>
    <x v="678"/>
    <s v="Châteaudouble"/>
    <x v="1"/>
    <s v="1"/>
  </r>
  <r>
    <x v="679"/>
    <s v="Châteauvert"/>
    <x v="2"/>
    <s v="1"/>
  </r>
  <r>
    <x v="680"/>
    <s v="Châteauvieux"/>
    <x v="2"/>
    <s v="1"/>
  </r>
  <r>
    <x v="681"/>
    <s v="Claviers"/>
    <x v="2"/>
    <s v="1"/>
  </r>
  <r>
    <x v="682"/>
    <s v="Cogolin"/>
    <x v="3"/>
    <m/>
  </r>
  <r>
    <x v="683"/>
    <s v="Collobrières"/>
    <x v="2"/>
    <m/>
  </r>
  <r>
    <x v="684"/>
    <s v="Comps-sur-Artuby"/>
    <x v="2"/>
    <s v="1"/>
  </r>
  <r>
    <x v="685"/>
    <s v="Correns"/>
    <x v="0"/>
    <m/>
  </r>
  <r>
    <x v="686"/>
    <s v="Cotignac"/>
    <x v="2"/>
    <m/>
  </r>
  <r>
    <x v="687"/>
    <s v="La Crau"/>
    <x v="3"/>
    <m/>
  </r>
  <r>
    <x v="688"/>
    <s v="La Croix-Valmer"/>
    <x v="2"/>
    <m/>
  </r>
  <r>
    <x v="689"/>
    <s v="Cuers"/>
    <x v="3"/>
    <m/>
  </r>
  <r>
    <x v="690"/>
    <s v="Draguignan"/>
    <x v="3"/>
    <s v="1"/>
  </r>
  <r>
    <x v="691"/>
    <s v="Entrecasteaux"/>
    <x v="2"/>
    <m/>
  </r>
  <r>
    <x v="692"/>
    <s v="Esparron"/>
    <x v="1"/>
    <s v="1"/>
  </r>
  <r>
    <x v="693"/>
    <s v="Évenos"/>
    <x v="3"/>
    <m/>
  </r>
  <r>
    <x v="694"/>
    <s v="La Farlède"/>
    <x v="3"/>
    <m/>
  </r>
  <r>
    <x v="695"/>
    <s v="Fayence"/>
    <x v="3"/>
    <s v="1"/>
  </r>
  <r>
    <x v="696"/>
    <s v="Figanières"/>
    <x v="1"/>
    <s v="1"/>
  </r>
  <r>
    <x v="697"/>
    <s v="Flassans-sur-Issole"/>
    <x v="0"/>
    <m/>
  </r>
  <r>
    <x v="698"/>
    <s v="Flayosc"/>
    <x v="1"/>
    <s v="1"/>
  </r>
  <r>
    <x v="699"/>
    <s v="Forcalqueiret"/>
    <x v="3"/>
    <m/>
  </r>
  <r>
    <x v="700"/>
    <s v="Fox-Amphoux"/>
    <x v="2"/>
    <s v="1"/>
  </r>
  <r>
    <x v="701"/>
    <s v="Fréjus"/>
    <x v="3"/>
    <m/>
  </r>
  <r>
    <x v="702"/>
    <s v="La Garde"/>
    <x v="3"/>
    <m/>
  </r>
  <r>
    <x v="703"/>
    <s v="La Garde-Freinet"/>
    <x v="2"/>
    <m/>
  </r>
  <r>
    <x v="704"/>
    <s v="Garéoult"/>
    <x v="3"/>
    <m/>
  </r>
  <r>
    <x v="705"/>
    <s v="Gassin"/>
    <x v="2"/>
    <m/>
  </r>
  <r>
    <x v="706"/>
    <s v="Ginasservis"/>
    <x v="2"/>
    <s v="1"/>
  </r>
  <r>
    <x v="707"/>
    <s v="Gonfaron"/>
    <x v="0"/>
    <m/>
  </r>
  <r>
    <x v="708"/>
    <s v="Grimaud"/>
    <x v="2"/>
    <m/>
  </r>
  <r>
    <x v="709"/>
    <s v="Hyères"/>
    <x v="3"/>
    <m/>
  </r>
  <r>
    <x v="710"/>
    <s v="Le Lavandou"/>
    <x v="3"/>
    <m/>
  </r>
  <r>
    <x v="711"/>
    <s v="La Londe-les-Maures"/>
    <x v="3"/>
    <m/>
  </r>
  <r>
    <x v="712"/>
    <s v="Lorgues"/>
    <x v="1"/>
    <m/>
  </r>
  <r>
    <x v="713"/>
    <s v="Le Luc"/>
    <x v="3"/>
    <m/>
  </r>
  <r>
    <x v="714"/>
    <s v="La Martre"/>
    <x v="2"/>
    <s v="1"/>
  </r>
  <r>
    <x v="715"/>
    <s v="Les Mayons"/>
    <x v="0"/>
    <m/>
  </r>
  <r>
    <x v="716"/>
    <s v="Mazaugues"/>
    <x v="1"/>
    <m/>
  </r>
  <r>
    <x v="717"/>
    <s v="Méounes-lès-Montrieux"/>
    <x v="1"/>
    <m/>
  </r>
  <r>
    <x v="718"/>
    <s v="Moissac-Bellevue"/>
    <x v="2"/>
    <s v="1"/>
  </r>
  <r>
    <x v="719"/>
    <s v="La Môle"/>
    <x v="0"/>
    <m/>
  </r>
  <r>
    <x v="720"/>
    <s v="Mons"/>
    <x v="2"/>
    <s v="1"/>
  </r>
  <r>
    <x v="721"/>
    <s v="Montauroux"/>
    <x v="3"/>
    <s v="1"/>
  </r>
  <r>
    <x v="722"/>
    <s v="Montferrat"/>
    <x v="2"/>
    <s v="1"/>
  </r>
  <r>
    <x v="723"/>
    <s v="Montfort-sur-Argens"/>
    <x v="0"/>
    <m/>
  </r>
  <r>
    <x v="724"/>
    <s v="Montmeyan"/>
    <x v="2"/>
    <s v="1"/>
  </r>
  <r>
    <x v="725"/>
    <s v="La Motte"/>
    <x v="3"/>
    <s v="1"/>
  </r>
  <r>
    <x v="726"/>
    <s v="Le Muy"/>
    <x v="3"/>
    <m/>
  </r>
  <r>
    <x v="727"/>
    <s v="Nans-les-Pins"/>
    <x v="1"/>
    <m/>
  </r>
  <r>
    <x v="728"/>
    <s v="Néoules"/>
    <x v="1"/>
    <m/>
  </r>
  <r>
    <x v="729"/>
    <s v="Ollières"/>
    <x v="1"/>
    <m/>
  </r>
  <r>
    <x v="730"/>
    <s v="Ollioules"/>
    <x v="3"/>
    <m/>
  </r>
  <r>
    <x v="731"/>
    <s v="Pierrefeu-du-Var"/>
    <x v="3"/>
    <m/>
  </r>
  <r>
    <x v="732"/>
    <s v="Pignans"/>
    <x v="1"/>
    <m/>
  </r>
  <r>
    <x v="733"/>
    <s v="Plan-d'Aups-Sainte-Baume"/>
    <x v="1"/>
    <m/>
  </r>
  <r>
    <x v="734"/>
    <s v="Le Plan-de-la-Tour"/>
    <x v="0"/>
    <m/>
  </r>
  <r>
    <x v="735"/>
    <s v="Pontevès"/>
    <x v="2"/>
    <s v="1"/>
  </r>
  <r>
    <x v="736"/>
    <s v="Pourcieux"/>
    <x v="1"/>
    <m/>
  </r>
  <r>
    <x v="737"/>
    <s v="Pourrières"/>
    <x v="1"/>
    <m/>
  </r>
  <r>
    <x v="738"/>
    <s v="Le Pradet"/>
    <x v="3"/>
    <m/>
  </r>
  <r>
    <x v="739"/>
    <s v="Puget-sur-Argens"/>
    <x v="3"/>
    <m/>
  </r>
  <r>
    <x v="740"/>
    <s v="Puget-Ville"/>
    <x v="1"/>
    <m/>
  </r>
  <r>
    <x v="741"/>
    <s v="Ramatuelle"/>
    <x v="2"/>
    <m/>
  </r>
  <r>
    <x v="742"/>
    <s v="Régusse"/>
    <x v="2"/>
    <s v="1"/>
  </r>
  <r>
    <x v="743"/>
    <s v="Le Revest-les-Eaux"/>
    <x v="3"/>
    <m/>
  </r>
  <r>
    <x v="744"/>
    <s v="Rians"/>
    <x v="1"/>
    <s v="1"/>
  </r>
  <r>
    <x v="745"/>
    <s v="Riboux"/>
    <x v="1"/>
    <m/>
  </r>
  <r>
    <x v="746"/>
    <s v="Rocbaron"/>
    <x v="1"/>
    <m/>
  </r>
  <r>
    <x v="747"/>
    <s v="Roquebrune-sur-Argens"/>
    <x v="1"/>
    <m/>
  </r>
  <r>
    <x v="748"/>
    <s v="La Roquebrussanne"/>
    <x v="1"/>
    <m/>
  </r>
  <r>
    <x v="749"/>
    <s v="La Roque-Esclapon"/>
    <x v="2"/>
    <s v="1"/>
  </r>
  <r>
    <x v="750"/>
    <s v="Rougiers"/>
    <x v="1"/>
    <m/>
  </r>
  <r>
    <x v="751"/>
    <s v="Sainte-Anastasie-sur-Issole"/>
    <x v="1"/>
    <m/>
  </r>
  <r>
    <x v="752"/>
    <s v="Saint-Cyr-sur-Mer"/>
    <x v="3"/>
    <m/>
  </r>
  <r>
    <x v="753"/>
    <s v="Saint-Julien"/>
    <x v="1"/>
    <s v="1"/>
  </r>
  <r>
    <x v="754"/>
    <s v="Saint-Martin-de-Pallières"/>
    <x v="1"/>
    <s v="1"/>
  </r>
  <r>
    <x v="755"/>
    <s v="Sainte-Maxime"/>
    <x v="3"/>
    <m/>
  </r>
  <r>
    <x v="756"/>
    <s v="Saint-Maximin-la-Sainte-Baume"/>
    <x v="3"/>
    <m/>
  </r>
  <r>
    <x v="757"/>
    <s v="Saint-Paul-en-Forêt"/>
    <x v="2"/>
    <s v="1"/>
  </r>
  <r>
    <x v="758"/>
    <s v="Saint-Raphaël"/>
    <x v="3"/>
    <m/>
  </r>
  <r>
    <x v="759"/>
    <s v="Saint-Tropez"/>
    <x v="2"/>
    <m/>
  </r>
  <r>
    <x v="760"/>
    <s v="Saint-Zacharie"/>
    <x v="3"/>
    <m/>
  </r>
  <r>
    <x v="761"/>
    <s v="Salernes"/>
    <x v="2"/>
    <s v="1"/>
  </r>
  <r>
    <x v="762"/>
    <s v="Les Salles-sur-Verdon"/>
    <x v="2"/>
    <s v="1"/>
  </r>
  <r>
    <x v="763"/>
    <s v="Sanary-sur-Mer"/>
    <x v="3"/>
    <m/>
  </r>
  <r>
    <x v="764"/>
    <s v="Seillans"/>
    <x v="2"/>
    <s v="1"/>
  </r>
  <r>
    <x v="765"/>
    <s v="Seillons-Source-d'Argens"/>
    <x v="1"/>
    <s v="1"/>
  </r>
  <r>
    <x v="766"/>
    <s v="La Seyne-sur-Mer"/>
    <x v="3"/>
    <m/>
  </r>
  <r>
    <x v="767"/>
    <s v="Signes"/>
    <x v="1"/>
    <m/>
  </r>
  <r>
    <x v="768"/>
    <s v="Sillans-la-Cascade"/>
    <x v="2"/>
    <s v="1"/>
  </r>
  <r>
    <x v="769"/>
    <s v="Six-Fours-les-Plages"/>
    <x v="3"/>
    <m/>
  </r>
  <r>
    <x v="770"/>
    <s v="Solliès-Pont"/>
    <x v="3"/>
    <m/>
  </r>
  <r>
    <x v="771"/>
    <s v="Solliès-Toucas"/>
    <x v="3"/>
    <m/>
  </r>
  <r>
    <x v="772"/>
    <s v="Solliès-Ville"/>
    <x v="3"/>
    <m/>
  </r>
  <r>
    <x v="773"/>
    <s v="Tanneron"/>
    <x v="1"/>
    <s v="1"/>
  </r>
  <r>
    <x v="774"/>
    <s v="Taradeau"/>
    <x v="1"/>
    <m/>
  </r>
  <r>
    <x v="775"/>
    <s v="Tavernes"/>
    <x v="2"/>
    <s v="1"/>
  </r>
  <r>
    <x v="776"/>
    <s v="Le Thoronet"/>
    <x v="0"/>
    <m/>
  </r>
  <r>
    <x v="777"/>
    <s v="Toulon"/>
    <x v="3"/>
    <m/>
  </r>
  <r>
    <x v="778"/>
    <s v="Tourrettes"/>
    <x v="2"/>
    <s v="1"/>
  </r>
  <r>
    <x v="779"/>
    <s v="Tourtour"/>
    <x v="2"/>
    <s v="1"/>
  </r>
  <r>
    <x v="780"/>
    <s v="Tourves"/>
    <x v="1"/>
    <m/>
  </r>
  <r>
    <x v="781"/>
    <s v="Trans-en-Provence"/>
    <x v="3"/>
    <s v="1"/>
  </r>
  <r>
    <x v="782"/>
    <s v="Trigance"/>
    <x v="2"/>
    <s v="1"/>
  </r>
  <r>
    <x v="783"/>
    <s v="Le Val"/>
    <x v="0"/>
    <m/>
  </r>
  <r>
    <x v="784"/>
    <s v="La Valette-du-Var"/>
    <x v="3"/>
    <m/>
  </r>
  <r>
    <x v="785"/>
    <s v="Varages"/>
    <x v="2"/>
    <s v="1"/>
  </r>
  <r>
    <x v="786"/>
    <s v="La Verdière"/>
    <x v="1"/>
    <s v="1"/>
  </r>
  <r>
    <x v="787"/>
    <s v="Vérignon"/>
    <x v="2"/>
    <s v="1"/>
  </r>
  <r>
    <x v="788"/>
    <s v="Vidauban"/>
    <x v="3"/>
    <m/>
  </r>
  <r>
    <x v="789"/>
    <s v="Villecroze"/>
    <x v="2"/>
    <s v="1"/>
  </r>
  <r>
    <x v="790"/>
    <s v="Vinon-sur-Verdon"/>
    <x v="1"/>
    <s v="1"/>
  </r>
  <r>
    <x v="791"/>
    <s v="Vins-sur-Caramy"/>
    <x v="0"/>
    <m/>
  </r>
  <r>
    <x v="792"/>
    <s v="Rayol-Canadel-sur-Mer"/>
    <x v="0"/>
    <m/>
  </r>
  <r>
    <x v="793"/>
    <s v="Saint-Mandrier-sur-Mer"/>
    <x v="3"/>
    <m/>
  </r>
  <r>
    <x v="794"/>
    <s v="Saint-Antonin-du-Var"/>
    <x v="2"/>
    <m/>
  </r>
  <r>
    <x v="795"/>
    <s v="Althen-des-Paluds"/>
    <x v="3"/>
    <m/>
  </r>
  <r>
    <x v="796"/>
    <s v="Ansouis"/>
    <x v="1"/>
    <s v="1"/>
  </r>
  <r>
    <x v="797"/>
    <s v="Apt"/>
    <x v="3"/>
    <s v="1"/>
  </r>
  <r>
    <x v="798"/>
    <s v="Aubignan"/>
    <x v="3"/>
    <m/>
  </r>
  <r>
    <x v="799"/>
    <s v="Aurel"/>
    <x v="2"/>
    <s v="1"/>
  </r>
  <r>
    <x v="800"/>
    <s v="Auribeau"/>
    <x v="0"/>
    <s v="1"/>
  </r>
  <r>
    <x v="801"/>
    <s v="Avignon"/>
    <x v="3"/>
    <m/>
  </r>
  <r>
    <x v="802"/>
    <s v="Le Barroux"/>
    <x v="1"/>
    <s v="1"/>
  </r>
  <r>
    <x v="803"/>
    <s v="La Bastide-des-Jourdans"/>
    <x v="2"/>
    <s v="1"/>
  </r>
  <r>
    <x v="804"/>
    <s v="La Bastidonne"/>
    <x v="1"/>
    <s v="1"/>
  </r>
  <r>
    <x v="805"/>
    <s v="Le Beaucet"/>
    <x v="1"/>
    <m/>
  </r>
  <r>
    <x v="806"/>
    <s v="Beaumes-de-Venise"/>
    <x v="3"/>
    <m/>
  </r>
  <r>
    <x v="807"/>
    <s v="Beaumettes"/>
    <x v="2"/>
    <s v="1"/>
  </r>
  <r>
    <x v="808"/>
    <s v="Beaumont-de-Pertuis"/>
    <x v="1"/>
    <s v="1"/>
  </r>
  <r>
    <x v="809"/>
    <s v="Beaumont-du-Ventoux"/>
    <x v="2"/>
    <s v="1"/>
  </r>
  <r>
    <x v="810"/>
    <s v="Bédarrides"/>
    <x v="1"/>
    <m/>
  </r>
  <r>
    <x v="811"/>
    <s v="Bédoin"/>
    <x v="1"/>
    <s v="1"/>
  </r>
  <r>
    <x v="812"/>
    <s v="Blauvac"/>
    <x v="1"/>
    <s v="1"/>
  </r>
  <r>
    <x v="813"/>
    <s v="Bollène"/>
    <x v="3"/>
    <m/>
  </r>
  <r>
    <x v="814"/>
    <s v="Bonnieux"/>
    <x v="0"/>
    <s v="1"/>
  </r>
  <r>
    <x v="815"/>
    <s v="Brantes"/>
    <x v="2"/>
    <s v="1"/>
  </r>
  <r>
    <x v="816"/>
    <s v="Buisson"/>
    <x v="0"/>
    <m/>
  </r>
  <r>
    <x v="817"/>
    <s v="Buoux"/>
    <x v="2"/>
    <s v="1"/>
  </r>
  <r>
    <x v="818"/>
    <s v="Cabrières-d'Aigues"/>
    <x v="1"/>
    <s v="1"/>
  </r>
  <r>
    <x v="819"/>
    <s v="Cabrières-d'Avignon"/>
    <x v="2"/>
    <m/>
  </r>
  <r>
    <x v="820"/>
    <s v="Cadenet"/>
    <x v="1"/>
    <s v="1"/>
  </r>
  <r>
    <x v="821"/>
    <s v="Caderousse"/>
    <x v="1"/>
    <m/>
  </r>
  <r>
    <x v="822"/>
    <s v="Cairanne"/>
    <x v="2"/>
    <m/>
  </r>
  <r>
    <x v="823"/>
    <s v="Camaret-sur-Aigues"/>
    <x v="1"/>
    <m/>
  </r>
  <r>
    <x v="824"/>
    <s v="Caromb"/>
    <x v="1"/>
    <m/>
  </r>
  <r>
    <x v="825"/>
    <s v="Carpentras"/>
    <x v="3"/>
    <m/>
  </r>
  <r>
    <x v="826"/>
    <s v="Caseneuve"/>
    <x v="0"/>
    <s v="1"/>
  </r>
  <r>
    <x v="827"/>
    <s v="Castellet-en-Luberon"/>
    <x v="0"/>
    <s v="1"/>
  </r>
  <r>
    <x v="828"/>
    <s v="Caumont-sur-Durance"/>
    <x v="1"/>
    <m/>
  </r>
  <r>
    <x v="829"/>
    <s v="Cavaillon"/>
    <x v="3"/>
    <m/>
  </r>
  <r>
    <x v="830"/>
    <s v="Châteauneuf-de-Gadagne"/>
    <x v="3"/>
    <m/>
  </r>
  <r>
    <x v="831"/>
    <s v="Châteauneuf-du-Pape"/>
    <x v="1"/>
    <m/>
  </r>
  <r>
    <x v="832"/>
    <s v="Cheval-Blanc"/>
    <x v="3"/>
    <m/>
  </r>
  <r>
    <x v="833"/>
    <s v="Courthézon"/>
    <x v="1"/>
    <m/>
  </r>
  <r>
    <x v="834"/>
    <s v="Crestet"/>
    <x v="0"/>
    <m/>
  </r>
  <r>
    <x v="835"/>
    <s v="Crillon-le-Brave"/>
    <x v="1"/>
    <s v="1"/>
  </r>
  <r>
    <x v="836"/>
    <s v="Cucuron"/>
    <x v="2"/>
    <s v="1"/>
  </r>
  <r>
    <x v="837"/>
    <s v="Entraigues-sur-la-Sorgue"/>
    <x v="3"/>
    <m/>
  </r>
  <r>
    <x v="838"/>
    <s v="Entrechaux"/>
    <x v="0"/>
    <s v="1"/>
  </r>
  <r>
    <x v="839"/>
    <s v="Faucon"/>
    <x v="0"/>
    <m/>
  </r>
  <r>
    <x v="840"/>
    <s v="Flassan"/>
    <x v="1"/>
    <s v="1"/>
  </r>
  <r>
    <x v="841"/>
    <s v="Gargas"/>
    <x v="3"/>
    <s v="1"/>
  </r>
  <r>
    <x v="842"/>
    <s v="Gignac"/>
    <x v="0"/>
    <s v="1"/>
  </r>
  <r>
    <x v="843"/>
    <s v="Gigondas"/>
    <x v="2"/>
    <m/>
  </r>
  <r>
    <x v="844"/>
    <s v="Gordes"/>
    <x v="2"/>
    <s v="1"/>
  </r>
  <r>
    <x v="845"/>
    <s v="Goult"/>
    <x v="2"/>
    <s v="1"/>
  </r>
  <r>
    <x v="846"/>
    <s v="Grambois"/>
    <x v="2"/>
    <s v="1"/>
  </r>
  <r>
    <x v="847"/>
    <s v="Grillon"/>
    <x v="0"/>
    <m/>
  </r>
  <r>
    <x v="848"/>
    <s v="L'Isle-sur-la-Sorgue"/>
    <x v="3"/>
    <m/>
  </r>
  <r>
    <x v="849"/>
    <s v="Jonquerettes"/>
    <x v="3"/>
    <m/>
  </r>
  <r>
    <x v="850"/>
    <s v="Jonquières"/>
    <x v="1"/>
    <m/>
  </r>
  <r>
    <x v="851"/>
    <s v="Joucas"/>
    <x v="0"/>
    <s v="1"/>
  </r>
  <r>
    <x v="852"/>
    <s v="Lacoste"/>
    <x v="2"/>
    <s v="1"/>
  </r>
  <r>
    <x v="853"/>
    <s v="Lafare"/>
    <x v="2"/>
    <m/>
  </r>
  <r>
    <x v="854"/>
    <s v="Lagarde-d'Apt"/>
    <x v="2"/>
    <s v="1"/>
  </r>
  <r>
    <x v="855"/>
    <s v="Lagarde-Paréol"/>
    <x v="1"/>
    <m/>
  </r>
  <r>
    <x v="856"/>
    <s v="Lagnes"/>
    <x v="0"/>
    <m/>
  </r>
  <r>
    <x v="857"/>
    <s v="Lamotte-du-Rhône"/>
    <x v="2"/>
    <m/>
  </r>
  <r>
    <x v="858"/>
    <s v="Lapalud"/>
    <x v="0"/>
    <m/>
  </r>
  <r>
    <x v="859"/>
    <s v="Lauris"/>
    <x v="2"/>
    <s v="1"/>
  </r>
  <r>
    <x v="860"/>
    <s v="Lioux"/>
    <x v="2"/>
    <s v="1"/>
  </r>
  <r>
    <x v="861"/>
    <s v="Loriol-du-Comtat"/>
    <x v="1"/>
    <m/>
  </r>
  <r>
    <x v="862"/>
    <s v="Lourmarin"/>
    <x v="2"/>
    <s v="1"/>
  </r>
  <r>
    <x v="863"/>
    <s v="Malaucène"/>
    <x v="0"/>
    <s v="1"/>
  </r>
  <r>
    <x v="864"/>
    <s v="Malemort-du-Comtat"/>
    <x v="1"/>
    <s v="1"/>
  </r>
  <r>
    <x v="865"/>
    <s v="Maubec"/>
    <x v="0"/>
    <m/>
  </r>
  <r>
    <x v="866"/>
    <s v="Mazan"/>
    <x v="3"/>
    <m/>
  </r>
  <r>
    <x v="867"/>
    <s v="Ménerbes"/>
    <x v="2"/>
    <s v="1"/>
  </r>
  <r>
    <x v="868"/>
    <s v="Mérindol"/>
    <x v="2"/>
    <s v="1"/>
  </r>
  <r>
    <x v="869"/>
    <s v="Méthamis"/>
    <x v="1"/>
    <s v="1"/>
  </r>
  <r>
    <x v="870"/>
    <s v="Mirabeau"/>
    <x v="1"/>
    <s v="1"/>
  </r>
  <r>
    <x v="871"/>
    <s v="Modène"/>
    <x v="1"/>
    <s v="1"/>
  </r>
  <r>
    <x v="872"/>
    <s v="Mondragon"/>
    <x v="0"/>
    <m/>
  </r>
  <r>
    <x v="873"/>
    <s v="Monieux"/>
    <x v="2"/>
    <s v="1"/>
  </r>
  <r>
    <x v="874"/>
    <s v="Monteux"/>
    <x v="3"/>
    <m/>
  </r>
  <r>
    <x v="875"/>
    <s v="Morières-lès-Avignon"/>
    <x v="3"/>
    <m/>
  </r>
  <r>
    <x v="876"/>
    <s v="Mormoiron"/>
    <x v="1"/>
    <s v="1"/>
  </r>
  <r>
    <x v="877"/>
    <s v="Mornas"/>
    <x v="1"/>
    <m/>
  </r>
  <r>
    <x v="878"/>
    <s v="La Motte-d'Aigues"/>
    <x v="1"/>
    <s v="1"/>
  </r>
  <r>
    <x v="879"/>
    <s v="Murs"/>
    <x v="0"/>
    <s v="1"/>
  </r>
  <r>
    <x v="880"/>
    <s v="Oppède"/>
    <x v="2"/>
    <s v="1"/>
  </r>
  <r>
    <x v="881"/>
    <s v="Orange"/>
    <x v="3"/>
    <m/>
  </r>
  <r>
    <x v="882"/>
    <s v="Pernes-les-Fontaines"/>
    <x v="3"/>
    <m/>
  </r>
  <r>
    <x v="883"/>
    <s v="Pertuis"/>
    <x v="3"/>
    <s v="1"/>
  </r>
  <r>
    <x v="884"/>
    <s v="Peypin-d'Aigues"/>
    <x v="2"/>
    <s v="1"/>
  </r>
  <r>
    <x v="885"/>
    <s v="Piolenc"/>
    <x v="1"/>
    <m/>
  </r>
  <r>
    <x v="886"/>
    <s v="Le Pontet"/>
    <x v="3"/>
    <m/>
  </r>
  <r>
    <x v="887"/>
    <s v="Puget"/>
    <x v="2"/>
    <s v="1"/>
  </r>
  <r>
    <x v="888"/>
    <s v="Puyméras"/>
    <x v="0"/>
    <m/>
  </r>
  <r>
    <x v="889"/>
    <s v="Puyvert"/>
    <x v="1"/>
    <s v="1"/>
  </r>
  <r>
    <x v="890"/>
    <s v="Rasteau"/>
    <x v="0"/>
    <m/>
  </r>
  <r>
    <x v="891"/>
    <s v="Richerenches"/>
    <x v="0"/>
    <m/>
  </r>
  <r>
    <x v="892"/>
    <s v="Roaix"/>
    <x v="0"/>
    <m/>
  </r>
  <r>
    <x v="893"/>
    <s v="Robion"/>
    <x v="3"/>
    <m/>
  </r>
  <r>
    <x v="894"/>
    <s v="La Roque-Alric"/>
    <x v="2"/>
    <m/>
  </r>
  <r>
    <x v="895"/>
    <s v="La Roque-sur-Pernes"/>
    <x v="1"/>
    <m/>
  </r>
  <r>
    <x v="896"/>
    <s v="Roussillon"/>
    <x v="0"/>
    <s v="1"/>
  </r>
  <r>
    <x v="897"/>
    <s v="Rustrel"/>
    <x v="0"/>
    <s v="1"/>
  </r>
  <r>
    <x v="898"/>
    <s v="Sablet"/>
    <x v="2"/>
    <m/>
  </r>
  <r>
    <x v="899"/>
    <s v="Saignon"/>
    <x v="0"/>
    <s v="1"/>
  </r>
  <r>
    <x v="900"/>
    <s v="Sainte-Cécile-les-Vignes"/>
    <x v="2"/>
    <m/>
  </r>
  <r>
    <x v="901"/>
    <s v="Saint-Christol"/>
    <x v="2"/>
    <s v="1"/>
  </r>
  <r>
    <x v="902"/>
    <s v="Saint-Didier"/>
    <x v="3"/>
    <m/>
  </r>
  <r>
    <x v="903"/>
    <s v="Saint-Hippolyte-le-Graveyron"/>
    <x v="1"/>
    <m/>
  </r>
  <r>
    <x v="904"/>
    <s v="Saint-Léger-du-Ventoux"/>
    <x v="2"/>
    <s v="1"/>
  </r>
  <r>
    <x v="905"/>
    <s v="Saint-Marcellin-lès-Vaison"/>
    <x v="0"/>
    <m/>
  </r>
  <r>
    <x v="906"/>
    <s v="Saint-Martin-de-Castillon"/>
    <x v="0"/>
    <s v="1"/>
  </r>
  <r>
    <x v="907"/>
    <s v="Saint-Martin-de-la-Brasque"/>
    <x v="1"/>
    <s v="1"/>
  </r>
  <r>
    <x v="908"/>
    <s v="Saint-Pantaléon"/>
    <x v="2"/>
    <s v="1"/>
  </r>
  <r>
    <x v="909"/>
    <s v="Saint-Pierre-de-Vassols"/>
    <x v="1"/>
    <s v="1"/>
  </r>
  <r>
    <x v="910"/>
    <s v="Saint-Romain-en-Viennois"/>
    <x v="0"/>
    <m/>
  </r>
  <r>
    <x v="911"/>
    <s v="Saint-Roman-de-Malegarde"/>
    <x v="2"/>
    <m/>
  </r>
  <r>
    <x v="912"/>
    <s v="Saint-Saturnin-lès-Apt"/>
    <x v="0"/>
    <s v="1"/>
  </r>
  <r>
    <x v="913"/>
    <s v="Saint-Saturnin-lès-Avignon"/>
    <x v="3"/>
    <m/>
  </r>
  <r>
    <x v="914"/>
    <s v="Saint-Trinit"/>
    <x v="2"/>
    <s v="1"/>
  </r>
  <r>
    <x v="915"/>
    <s v="Sannes"/>
    <x v="2"/>
    <s v="1"/>
  </r>
  <r>
    <x v="916"/>
    <s v="Sarrians"/>
    <x v="2"/>
    <m/>
  </r>
  <r>
    <x v="917"/>
    <s v="Sault"/>
    <x v="2"/>
    <s v="1"/>
  </r>
  <r>
    <x v="918"/>
    <s v="Saumane-de-Vaucluse"/>
    <x v="0"/>
    <m/>
  </r>
  <r>
    <x v="919"/>
    <s v="Savoillan"/>
    <x v="2"/>
    <s v="1"/>
  </r>
  <r>
    <x v="920"/>
    <s v="Séguret"/>
    <x v="0"/>
    <m/>
  </r>
  <r>
    <x v="921"/>
    <s v="Sérignan-du-Comtat"/>
    <x v="1"/>
    <m/>
  </r>
  <r>
    <x v="922"/>
    <s v="Sivergues"/>
    <x v="0"/>
    <s v="1"/>
  </r>
  <r>
    <x v="923"/>
    <s v="Sorgues"/>
    <x v="3"/>
    <m/>
  </r>
  <r>
    <x v="924"/>
    <s v="Suzette"/>
    <x v="2"/>
    <m/>
  </r>
  <r>
    <x v="925"/>
    <s v="Taillades"/>
    <x v="3"/>
    <m/>
  </r>
  <r>
    <x v="926"/>
    <s v="Le Thor"/>
    <x v="3"/>
    <m/>
  </r>
  <r>
    <x v="927"/>
    <s v="La Tour-d'Aigues"/>
    <x v="1"/>
    <s v="1"/>
  </r>
  <r>
    <x v="928"/>
    <s v="Travaillan"/>
    <x v="1"/>
    <m/>
  </r>
  <r>
    <x v="929"/>
    <s v="Uchaux"/>
    <x v="1"/>
    <m/>
  </r>
  <r>
    <x v="930"/>
    <s v="Vacqueyras"/>
    <x v="2"/>
    <m/>
  </r>
  <r>
    <x v="931"/>
    <s v="Vaison-la-Romaine"/>
    <x v="3"/>
    <m/>
  </r>
  <r>
    <x v="932"/>
    <s v="Valréas"/>
    <x v="3"/>
    <m/>
  </r>
  <r>
    <x v="933"/>
    <s v="Fontaine-de-Vaucluse"/>
    <x v="0"/>
    <m/>
  </r>
  <r>
    <x v="934"/>
    <s v="Vaugines"/>
    <x v="1"/>
    <s v="1"/>
  </r>
  <r>
    <x v="935"/>
    <s v="Vedène"/>
    <x v="3"/>
    <m/>
  </r>
  <r>
    <x v="936"/>
    <s v="Velleron"/>
    <x v="1"/>
    <m/>
  </r>
  <r>
    <x v="937"/>
    <s v="Venasque"/>
    <x v="1"/>
    <m/>
  </r>
  <r>
    <x v="938"/>
    <s v="Viens"/>
    <x v="0"/>
    <s v="1"/>
  </r>
  <r>
    <x v="939"/>
    <s v="Villars"/>
    <x v="0"/>
    <s v="1"/>
  </r>
  <r>
    <x v="940"/>
    <s v="Villedieu"/>
    <x v="0"/>
    <m/>
  </r>
  <r>
    <x v="941"/>
    <s v="Villelaure"/>
    <x v="1"/>
    <s v="1"/>
  </r>
  <r>
    <x v="942"/>
    <s v="Villes-sur-Auzon"/>
    <x v="1"/>
    <s v="1"/>
  </r>
  <r>
    <x v="943"/>
    <s v="Violès"/>
    <x v="2"/>
    <m/>
  </r>
  <r>
    <x v="944"/>
    <s v="Visan"/>
    <x v="0"/>
    <m/>
  </r>
  <r>
    <x v="945"/>
    <s v="Vitrolles-en-Lubéron"/>
    <x v="2"/>
    <s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89FB8F7-2C72-4885-8C04-829D06683B10}" name="Tableau croisé dynamique1" cacheId="0" applyNumberFormats="0" applyBorderFormats="0" applyFontFormats="0" applyPatternFormats="0" applyAlignmentFormats="0" applyWidthHeightFormats="1" dataCaption="Valeurs" updatedVersion="8" minRefreshableVersion="3" useAutoFormatting="1" itemPrintTitles="1" createdVersion="8" indent="0" outline="1" outlineData="1" multipleFieldFilters="0">
  <location ref="A3:C8" firstHeaderRow="0" firstDataRow="1" firstDataCol="1" rowPageCount="1" colPageCount="1"/>
  <pivotFields count="4">
    <pivotField axis="axisPage" showAll="0">
      <items count="94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t="default"/>
      </items>
    </pivotField>
    <pivotField dataField="1" showAll="0"/>
    <pivotField axis="axisRow" showAll="0">
      <items count="5">
        <item x="2"/>
        <item x="1"/>
        <item x="0"/>
        <item x="3"/>
        <item t="default"/>
      </items>
    </pivotField>
    <pivotField showAll="0"/>
  </pivotFields>
  <rowFields count="1">
    <field x="2"/>
  </rowFields>
  <rowItems count="5">
    <i>
      <x/>
    </i>
    <i>
      <x v="1"/>
    </i>
    <i>
      <x v="2"/>
    </i>
    <i>
      <x v="3"/>
    </i>
    <i t="grand">
      <x/>
    </i>
  </rowItems>
  <colFields count="1">
    <field x="-2"/>
  </colFields>
  <colItems count="2">
    <i>
      <x/>
    </i>
    <i i="1">
      <x v="1"/>
    </i>
  </colItems>
  <pageFields count="1">
    <pageField fld="0" hier="-1"/>
  </pageFields>
  <dataFields count="2">
    <dataField name="Nombre de Nom de la commune" fld="1" subtotal="count" baseField="0" baseItem="0"/>
    <dataField name="Nombre de Nom de la commune2" fld="1" subtotal="count" showDataAs="percentOfCol" baseField="2" baseItem="0" numFmtId="9"/>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2-08-29T15:33:39.24" personId="{4DA6F437-F76A-4FBC-B7ED-FC57FB0DB361}" id="{3BAE51EC-E29B-4F19-9F5D-33EA867F673E}">
    <text>Attention, indicateur supprimé par les commanditaires et commentaires apportés par PL suite à nos échanges du 25/07 doc : \\naseclan\travaux\Projets en cours\Mission Handicap\Diag PRITH 2022\DIAG PRITH-Tableau_expertise_données 4 axes (et contacts) - VERSION AVEC DONNEES DISPO.docx</text>
  </threadedComment>
  <threadedComment ref="B7" dT="2022-08-29T15:41:02.93" personId="{4DA6F437-F76A-4FBC-B7ED-FC57FB0DB361}" id="{CF8920D0-98A4-4AF5-91CD-A0D0EB985EDD}">
    <text>A priori l'indicateur a été supprimé par les commanditaires  cf. \\naseclan\travaux\Projets en cours\Mission Handicap\Diag PRITH 2022\DIAG PRITH-Tableau_expertise_données 4 axes (et contacts) - VERSION AVEC DONNEES DISPO.docx</text>
  </threadedComment>
  <threadedComment ref="B23" dT="2022-08-08T13:36:52.93" personId="{3C440FB7-7B2A-4294-91BD-EB01347C1BB4}" id="{09238B1F-BABC-4484-BCC1-A9CC511838DF}">
    <text>Source Insee ?</text>
  </threadedComment>
  <threadedComment ref="A27" dT="2022-08-29T15:29:55.46" personId="{4DA6F437-F76A-4FBC-B7ED-FC57FB0DB361}" id="{74714875-F538-49BC-AD84-AEF4979B31E7}">
    <text>Attention, pas mal d'indicateurs ont été supprimés par les commanditaires et des commentaires ont été apportés par PL suite à nos échanges du 25/07 doc : \\naseclan\travaux\Projets en cours\Mission Handicap\Diag PRITH 2022\DIAG PRITH-Tableau_expertise_données 4 axes (et contacts) - VERSION AVEC DONNEES DISPO.docx</text>
  </threadedComment>
  <threadedComment ref="L31" dT="2022-08-29T18:00:53.72" personId="{4DA6F437-F76A-4FBC-B7ED-FC57FB0DB361}" id="{03B89FE3-16B8-4476-A884-CD2578CE23F6}">
    <text>Données Région et Départements 2009-2020 : https://www.education.gouv.fr/les-statistiques-sur-les-eleves-et-les-apprentis-100022
Téléchargé ici : \\naseclan\travaux\Projets en cours\Mission Handicap\Diag PRITH 2022\1. Données générales\Documents et données sur les élèves en situation de handicap</text>
  </threadedComment>
  <threadedComment ref="D36" dT="2022-09-01T08:33:29.10" personId="{4DA6F437-F76A-4FBC-B7ED-FC57FB0DB361}" id="{62681901-3A9F-472E-97DE-15FFA57D984A}">
    <text>Données disponibles dans les CC de la Dreets pour 2020 et 2019 par Région et Département + Données brutes de janvier 2017 à mars 2022 R et Dep</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pedagogie.ac-aix-marseille.fr/jcms/c_91733/fr/accue" TargetMode="External"/><Relationship Id="rId13" Type="http://schemas.microsoft.com/office/2017/10/relationships/threadedComment" Target="../threadedComments/threadedComment1.xml"/><Relationship Id="rId3" Type="http://schemas.openxmlformats.org/officeDocument/2006/relationships/hyperlink" Target="https://drees.solidarites-sante.gouv.fr/sites/default/files/panorama/cartes/paca.htmouhttps---paca.dreets.gouv.fr-sites-paca.dreets.gouv.fr-IMG-pdf-allocation_aux_adultes_handicapes_aah__tdb.pdf" TargetMode="External"/><Relationship Id="rId7" Type="http://schemas.openxmlformats.org/officeDocument/2006/relationships/hyperlink" Target="https://solidarites-sante.gouv.fr/actualites/presse/communiques-de-presse/article/reunion-du-comite-national-de-suivi-de-l-ecole-inclusive" TargetMode="External"/><Relationship Id="rId12" Type="http://schemas.openxmlformats.org/officeDocument/2006/relationships/comments" Target="../comments1.xml"/><Relationship Id="rId2" Type="http://schemas.openxmlformats.org/officeDocument/2006/relationships/hyperlink" Target="../../../../Donn&#233;es%20statistiques/March&#233;%20du%20travail/DEFM%20par%20FAP%202020-2021%20dept.xls" TargetMode="External"/><Relationship Id="rId1" Type="http://schemas.openxmlformats.org/officeDocument/2006/relationships/hyperlink" Target="https://www.insee.fr/fr/statistiques/6212388" TargetMode="External"/><Relationship Id="rId6" Type="http://schemas.openxmlformats.org/officeDocument/2006/relationships/hyperlink" Target="mailto:Dat@secteurs" TargetMode="External"/><Relationship Id="rId11" Type="http://schemas.openxmlformats.org/officeDocument/2006/relationships/vmlDrawing" Target="../drawings/vmlDrawing1.vml"/><Relationship Id="rId5" Type="http://schemas.openxmlformats.org/officeDocument/2006/relationships/hyperlink" Target="https://datadecision.cariforef-provencealpescotedazur.fr/secteurs-d-activites/" TargetMode="External"/><Relationship Id="rId10" Type="http://schemas.openxmlformats.org/officeDocument/2006/relationships/hyperlink" Target="https://observation-partenariale-conjoncture.org/1er-trimestre-2022-l-embellie-se-maintient-mais-des-incertitudes-a-l-horizon" TargetMode="External"/><Relationship Id="rId4" Type="http://schemas.openxmlformats.org/officeDocument/2006/relationships/hyperlink" Target="https://drees.solidarites-sante.gouv.fr/sites/default/files/panorama/tableau/travailhandicap1/travailhandicap1.asp-prov=CZ-depar=DD.htm" TargetMode="External"/><Relationship Id="rId9" Type="http://schemas.openxmlformats.org/officeDocument/2006/relationships/hyperlink" Target="https://www.insee.fr/fr/statistiques/1893198"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6206C-2536-4A64-94BF-3473E3D1E337}">
  <dimension ref="A1:N36"/>
  <sheetViews>
    <sheetView topLeftCell="A2" workbookViewId="0">
      <selection activeCell="C5" sqref="C5"/>
    </sheetView>
  </sheetViews>
  <sheetFormatPr baseColWidth="10" defaultColWidth="11.42578125" defaultRowHeight="15" x14ac:dyDescent="0.25"/>
  <cols>
    <col min="1" max="1" width="32" customWidth="1"/>
    <col min="2" max="2" width="39.85546875" customWidth="1"/>
    <col min="5" max="5" width="51.7109375" customWidth="1"/>
    <col min="13" max="13" width="23.7109375" customWidth="1"/>
  </cols>
  <sheetData>
    <row r="1" spans="1:14" ht="24" x14ac:dyDescent="0.25">
      <c r="A1" s="1" t="s">
        <v>0</v>
      </c>
      <c r="B1" s="2" t="s">
        <v>1</v>
      </c>
      <c r="C1" s="3"/>
      <c r="D1" s="4"/>
      <c r="E1" s="5" t="s">
        <v>2</v>
      </c>
      <c r="F1" s="6"/>
      <c r="G1" s="6"/>
      <c r="H1" s="6"/>
      <c r="I1" s="7"/>
      <c r="J1" s="8"/>
      <c r="K1" s="9"/>
      <c r="L1" s="10"/>
      <c r="M1" s="11"/>
      <c r="N1" s="12"/>
    </row>
    <row r="2" spans="1:14" ht="51" x14ac:dyDescent="0.25">
      <c r="A2" s="13"/>
      <c r="B2" s="14" t="s">
        <v>3</v>
      </c>
      <c r="C2" s="3"/>
      <c r="D2" s="15"/>
      <c r="E2" s="16"/>
      <c r="F2" s="17" t="s">
        <v>4</v>
      </c>
      <c r="G2" s="17" t="s">
        <v>5</v>
      </c>
      <c r="H2" s="17" t="s">
        <v>6</v>
      </c>
      <c r="I2" s="18" t="s">
        <v>7</v>
      </c>
      <c r="J2" s="19" t="s">
        <v>8</v>
      </c>
      <c r="K2" s="20"/>
      <c r="L2" s="21" t="s">
        <v>9</v>
      </c>
      <c r="M2" s="22" t="s">
        <v>10</v>
      </c>
      <c r="N2" s="23" t="s">
        <v>11</v>
      </c>
    </row>
    <row r="3" spans="1:14" ht="84" x14ac:dyDescent="0.25">
      <c r="A3" s="13"/>
      <c r="B3" s="24" t="s">
        <v>12</v>
      </c>
      <c r="C3" s="3"/>
      <c r="D3" s="15"/>
      <c r="E3" s="25"/>
      <c r="F3" s="17" t="s">
        <v>13</v>
      </c>
      <c r="G3" s="17" t="s">
        <v>5</v>
      </c>
      <c r="H3" s="17" t="s">
        <v>14</v>
      </c>
      <c r="I3" s="18" t="s">
        <v>7</v>
      </c>
      <c r="J3" s="19" t="s">
        <v>8</v>
      </c>
      <c r="K3" s="20"/>
      <c r="L3" s="21" t="s">
        <v>9</v>
      </c>
      <c r="M3" s="26" t="s">
        <v>15</v>
      </c>
      <c r="N3" s="23" t="s">
        <v>11</v>
      </c>
    </row>
    <row r="4" spans="1:14" ht="24" x14ac:dyDescent="0.25">
      <c r="A4" s="13"/>
      <c r="B4" s="14" t="s">
        <v>16</v>
      </c>
      <c r="C4" s="3"/>
      <c r="D4" s="15"/>
      <c r="E4" s="25" t="s">
        <v>17</v>
      </c>
      <c r="F4" s="17" t="s">
        <v>18</v>
      </c>
      <c r="G4" s="17" t="s">
        <v>5</v>
      </c>
      <c r="H4" s="17" t="s">
        <v>6</v>
      </c>
      <c r="I4" s="18" t="s">
        <v>7</v>
      </c>
      <c r="J4" s="19" t="s">
        <v>8</v>
      </c>
      <c r="K4" s="20"/>
      <c r="L4" s="21"/>
      <c r="M4" s="27" t="s">
        <v>19</v>
      </c>
      <c r="N4" s="23" t="s">
        <v>11</v>
      </c>
    </row>
    <row r="5" spans="1:14" ht="25.5" x14ac:dyDescent="0.25">
      <c r="A5" s="13"/>
      <c r="B5" s="14" t="s">
        <v>20</v>
      </c>
      <c r="C5" s="3"/>
      <c r="D5" s="15"/>
      <c r="E5" s="16"/>
      <c r="F5" s="17" t="s">
        <v>21</v>
      </c>
      <c r="G5" s="17">
        <v>2022</v>
      </c>
      <c r="H5" s="17"/>
      <c r="I5" s="18" t="s">
        <v>7</v>
      </c>
      <c r="J5" s="19" t="s">
        <v>8</v>
      </c>
      <c r="K5" s="20"/>
      <c r="L5" s="10"/>
      <c r="M5" s="28" t="s">
        <v>22</v>
      </c>
      <c r="N5" s="23" t="s">
        <v>11</v>
      </c>
    </row>
    <row r="6" spans="1:14" ht="24" x14ac:dyDescent="0.25">
      <c r="A6" s="13"/>
      <c r="B6" s="14" t="s">
        <v>23</v>
      </c>
      <c r="C6" s="3"/>
      <c r="D6" s="15"/>
      <c r="E6" s="16"/>
      <c r="F6" s="17" t="s">
        <v>21</v>
      </c>
      <c r="G6" s="17">
        <v>2022</v>
      </c>
      <c r="H6" s="17"/>
      <c r="I6" s="18" t="s">
        <v>7</v>
      </c>
      <c r="J6" s="19" t="s">
        <v>8</v>
      </c>
      <c r="K6" s="20"/>
      <c r="L6" s="10"/>
      <c r="M6" s="27" t="s">
        <v>24</v>
      </c>
      <c r="N6" s="23" t="s">
        <v>11</v>
      </c>
    </row>
    <row r="7" spans="1:14" ht="96" x14ac:dyDescent="0.25">
      <c r="A7" s="13"/>
      <c r="B7" s="29" t="s">
        <v>25</v>
      </c>
      <c r="C7" s="3"/>
      <c r="D7" s="15"/>
      <c r="E7" s="25" t="s">
        <v>26</v>
      </c>
      <c r="F7" s="30"/>
      <c r="G7" s="30"/>
      <c r="H7" s="30"/>
      <c r="I7" s="31"/>
      <c r="J7" s="32"/>
      <c r="K7" s="20"/>
      <c r="L7" s="10"/>
      <c r="M7" s="11"/>
      <c r="N7" s="12"/>
    </row>
    <row r="8" spans="1:14" ht="24" x14ac:dyDescent="0.25">
      <c r="A8" s="13"/>
      <c r="B8" s="33" t="s">
        <v>27</v>
      </c>
      <c r="C8" s="3"/>
      <c r="D8" s="15"/>
      <c r="E8" s="16" t="s">
        <v>28</v>
      </c>
      <c r="F8" s="30"/>
      <c r="G8" s="30"/>
      <c r="H8" s="30"/>
      <c r="I8" s="31"/>
      <c r="J8" s="32"/>
      <c r="K8" s="20"/>
      <c r="L8" s="10"/>
      <c r="M8" s="11"/>
      <c r="N8" s="12"/>
    </row>
    <row r="9" spans="1:14" ht="108" x14ac:dyDescent="0.25">
      <c r="A9" s="13"/>
      <c r="B9" s="34" t="s">
        <v>29</v>
      </c>
      <c r="C9" s="3"/>
      <c r="D9" s="15"/>
      <c r="E9" s="35" t="s">
        <v>30</v>
      </c>
      <c r="F9" s="30" t="s">
        <v>18</v>
      </c>
      <c r="G9" s="30"/>
      <c r="H9" s="30"/>
      <c r="I9" s="31" t="s">
        <v>31</v>
      </c>
      <c r="J9" s="19" t="s">
        <v>32</v>
      </c>
      <c r="K9" s="20"/>
      <c r="L9" s="21" t="s">
        <v>33</v>
      </c>
      <c r="M9" s="11"/>
      <c r="N9" s="12" t="s">
        <v>34</v>
      </c>
    </row>
    <row r="10" spans="1:14" x14ac:dyDescent="0.25">
      <c r="A10" s="13"/>
      <c r="B10" s="33" t="s">
        <v>35</v>
      </c>
      <c r="C10" s="3"/>
      <c r="D10" s="15"/>
      <c r="E10" s="36" t="s">
        <v>36</v>
      </c>
      <c r="F10" s="30"/>
      <c r="G10" s="30"/>
      <c r="H10" s="30"/>
      <c r="I10" s="31"/>
      <c r="J10" s="32"/>
      <c r="K10" s="20"/>
      <c r="L10" s="10"/>
      <c r="M10" s="11"/>
      <c r="N10" s="12"/>
    </row>
    <row r="11" spans="1:14" ht="38.25" x14ac:dyDescent="0.25">
      <c r="A11" s="13"/>
      <c r="B11" s="37" t="s">
        <v>37</v>
      </c>
      <c r="C11" s="3"/>
      <c r="D11" s="15"/>
      <c r="E11" s="36"/>
      <c r="F11" s="30" t="s">
        <v>18</v>
      </c>
      <c r="G11" s="30"/>
      <c r="H11" s="30"/>
      <c r="I11" s="31" t="s">
        <v>31</v>
      </c>
      <c r="J11" s="19" t="s">
        <v>38</v>
      </c>
      <c r="K11" s="38"/>
      <c r="L11" s="21" t="s">
        <v>39</v>
      </c>
      <c r="M11" s="22" t="s">
        <v>40</v>
      </c>
      <c r="N11" s="12"/>
    </row>
    <row r="12" spans="1:14" ht="108" x14ac:dyDescent="0.25">
      <c r="A12" s="13"/>
      <c r="B12" s="14" t="s">
        <v>41</v>
      </c>
      <c r="C12" s="3"/>
      <c r="D12" s="15"/>
      <c r="E12" s="16"/>
      <c r="F12" s="30" t="s">
        <v>18</v>
      </c>
      <c r="G12" s="30" t="s">
        <v>42</v>
      </c>
      <c r="H12" s="30"/>
      <c r="I12" s="31" t="s">
        <v>31</v>
      </c>
      <c r="J12" s="19" t="s">
        <v>32</v>
      </c>
      <c r="K12" s="20"/>
      <c r="L12" s="21" t="s">
        <v>39</v>
      </c>
      <c r="M12" s="22" t="s">
        <v>43</v>
      </c>
      <c r="N12" s="12"/>
    </row>
    <row r="13" spans="1:14" ht="25.5" x14ac:dyDescent="0.25">
      <c r="A13" s="13"/>
      <c r="B13" s="14" t="s">
        <v>44</v>
      </c>
      <c r="C13" s="3"/>
      <c r="D13" s="15"/>
      <c r="E13" s="16"/>
      <c r="F13" s="30" t="s">
        <v>45</v>
      </c>
      <c r="G13" s="30"/>
      <c r="H13" s="30"/>
      <c r="I13" s="31" t="s">
        <v>31</v>
      </c>
      <c r="J13" s="19" t="s">
        <v>38</v>
      </c>
      <c r="K13" s="20"/>
      <c r="L13" s="21" t="s">
        <v>39</v>
      </c>
      <c r="M13" s="22" t="s">
        <v>43</v>
      </c>
      <c r="N13" s="12"/>
    </row>
    <row r="14" spans="1:14" ht="108" x14ac:dyDescent="0.25">
      <c r="A14" s="13"/>
      <c r="B14" s="14" t="s">
        <v>46</v>
      </c>
      <c r="C14" s="3"/>
      <c r="D14" s="39" t="s">
        <v>47</v>
      </c>
      <c r="E14" s="16"/>
      <c r="F14" s="30"/>
      <c r="G14" s="30"/>
      <c r="H14" s="30"/>
      <c r="I14" s="31" t="s">
        <v>31</v>
      </c>
      <c r="J14" s="19" t="s">
        <v>38</v>
      </c>
      <c r="K14" s="20"/>
      <c r="L14" s="21" t="s">
        <v>48</v>
      </c>
      <c r="M14" s="40" t="s">
        <v>49</v>
      </c>
      <c r="N14" s="12"/>
    </row>
    <row r="15" spans="1:14" ht="60" x14ac:dyDescent="0.25">
      <c r="A15" s="13"/>
      <c r="B15" s="41" t="s">
        <v>50</v>
      </c>
      <c r="C15" s="3"/>
      <c r="D15" s="39" t="s">
        <v>51</v>
      </c>
      <c r="E15" s="25" t="s">
        <v>52</v>
      </c>
      <c r="F15" s="30"/>
      <c r="G15" s="30"/>
      <c r="H15" s="30"/>
      <c r="I15" s="31" t="s">
        <v>31</v>
      </c>
      <c r="J15" s="19" t="s">
        <v>38</v>
      </c>
      <c r="K15" s="20"/>
      <c r="L15" s="42" t="s">
        <v>53</v>
      </c>
      <c r="M15" s="43" t="s">
        <v>54</v>
      </c>
      <c r="N15" s="12"/>
    </row>
    <row r="16" spans="1:14" ht="156" x14ac:dyDescent="0.25">
      <c r="A16" s="13"/>
      <c r="B16" s="33" t="s">
        <v>55</v>
      </c>
      <c r="C16" s="3"/>
      <c r="D16" s="15"/>
      <c r="E16" s="25" t="s">
        <v>56</v>
      </c>
      <c r="F16" s="30"/>
      <c r="G16" s="30"/>
      <c r="H16" s="30"/>
      <c r="I16" s="31"/>
      <c r="J16" s="32"/>
      <c r="K16" s="20"/>
      <c r="L16" s="21"/>
      <c r="M16" s="27"/>
      <c r="N16" s="23" t="s">
        <v>11</v>
      </c>
    </row>
    <row r="17" spans="1:14" ht="132" x14ac:dyDescent="0.25">
      <c r="A17" s="13"/>
      <c r="B17" s="44" t="s">
        <v>57</v>
      </c>
      <c r="C17" s="3"/>
      <c r="D17" s="15"/>
      <c r="E17" s="25" t="s">
        <v>58</v>
      </c>
      <c r="F17" s="45" t="s">
        <v>4</v>
      </c>
      <c r="G17" s="45" t="s">
        <v>59</v>
      </c>
      <c r="H17" s="45" t="s">
        <v>60</v>
      </c>
      <c r="I17" s="46" t="s">
        <v>61</v>
      </c>
      <c r="J17" s="19" t="s">
        <v>38</v>
      </c>
      <c r="K17" s="20"/>
      <c r="L17" s="47" t="s">
        <v>62</v>
      </c>
      <c r="M17" s="48" t="s">
        <v>63</v>
      </c>
      <c r="N17" s="49" t="s">
        <v>11</v>
      </c>
    </row>
    <row r="18" spans="1:14" ht="60" x14ac:dyDescent="0.25">
      <c r="A18" s="13"/>
      <c r="B18" s="44" t="s">
        <v>64</v>
      </c>
      <c r="C18" s="3"/>
      <c r="D18" s="15"/>
      <c r="E18" s="50" t="s">
        <v>65</v>
      </c>
      <c r="F18" s="45" t="s">
        <v>4</v>
      </c>
      <c r="G18" s="45" t="s">
        <v>59</v>
      </c>
      <c r="H18" s="30"/>
      <c r="I18" s="46" t="s">
        <v>61</v>
      </c>
      <c r="J18" s="51" t="s">
        <v>38</v>
      </c>
      <c r="K18" s="50" t="s">
        <v>66</v>
      </c>
      <c r="L18" s="47" t="s">
        <v>67</v>
      </c>
      <c r="M18" s="48" t="s">
        <v>63</v>
      </c>
      <c r="N18" s="49" t="s">
        <v>11</v>
      </c>
    </row>
    <row r="19" spans="1:14" ht="60" x14ac:dyDescent="0.25">
      <c r="A19" s="13"/>
      <c r="B19" s="41" t="s">
        <v>68</v>
      </c>
      <c r="C19" s="3"/>
      <c r="D19" s="52" t="s">
        <v>69</v>
      </c>
      <c r="E19" s="50" t="s">
        <v>66</v>
      </c>
      <c r="F19" s="30"/>
      <c r="G19" s="30"/>
      <c r="H19" s="30"/>
      <c r="I19" s="31"/>
      <c r="J19" s="32"/>
      <c r="K19" s="50" t="s">
        <v>66</v>
      </c>
      <c r="L19" s="47"/>
      <c r="M19" s="27"/>
      <c r="N19" s="23"/>
    </row>
    <row r="20" spans="1:14" ht="36" x14ac:dyDescent="0.25">
      <c r="A20" s="13"/>
      <c r="B20" s="53" t="s">
        <v>70</v>
      </c>
      <c r="C20" s="3"/>
      <c r="D20" s="52" t="s">
        <v>71</v>
      </c>
      <c r="E20" s="50" t="s">
        <v>66</v>
      </c>
      <c r="F20" s="30"/>
      <c r="G20" s="30"/>
      <c r="H20" s="30"/>
      <c r="I20" s="31"/>
      <c r="J20" s="32"/>
      <c r="K20" s="50" t="s">
        <v>66</v>
      </c>
      <c r="L20" s="47"/>
      <c r="M20" s="27"/>
      <c r="N20" s="23"/>
    </row>
    <row r="21" spans="1:14" ht="60" x14ac:dyDescent="0.25">
      <c r="A21" s="13"/>
      <c r="B21" s="44" t="s">
        <v>72</v>
      </c>
      <c r="C21" s="3"/>
      <c r="D21" s="15"/>
      <c r="E21" s="50" t="s">
        <v>65</v>
      </c>
      <c r="F21" s="45" t="s">
        <v>4</v>
      </c>
      <c r="G21" s="45" t="s">
        <v>59</v>
      </c>
      <c r="H21" s="45" t="s">
        <v>73</v>
      </c>
      <c r="I21" s="46" t="s">
        <v>61</v>
      </c>
      <c r="J21" s="51" t="s">
        <v>38</v>
      </c>
      <c r="K21" s="50" t="s">
        <v>66</v>
      </c>
      <c r="L21" s="47" t="s">
        <v>67</v>
      </c>
      <c r="M21" s="48" t="s">
        <v>63</v>
      </c>
      <c r="N21" s="49" t="s">
        <v>11</v>
      </c>
    </row>
    <row r="22" spans="1:14" ht="132" x14ac:dyDescent="0.25">
      <c r="A22" s="13"/>
      <c r="B22" s="44" t="s">
        <v>74</v>
      </c>
      <c r="C22" s="3"/>
      <c r="D22" s="15"/>
      <c r="E22" s="50" t="s">
        <v>65</v>
      </c>
      <c r="F22" s="45" t="s">
        <v>4</v>
      </c>
      <c r="G22" s="45" t="s">
        <v>59</v>
      </c>
      <c r="H22" s="30"/>
      <c r="I22" s="46" t="s">
        <v>61</v>
      </c>
      <c r="J22" s="51" t="s">
        <v>38</v>
      </c>
      <c r="K22" s="50" t="s">
        <v>66</v>
      </c>
      <c r="L22" s="47" t="s">
        <v>62</v>
      </c>
      <c r="M22" s="48" t="s">
        <v>75</v>
      </c>
      <c r="N22" s="49" t="s">
        <v>11</v>
      </c>
    </row>
    <row r="23" spans="1:14" ht="144" x14ac:dyDescent="0.25">
      <c r="A23" s="13"/>
      <c r="B23" s="33" t="s">
        <v>76</v>
      </c>
      <c r="C23" s="3"/>
      <c r="D23" s="15"/>
      <c r="E23" s="36" t="s">
        <v>77</v>
      </c>
      <c r="F23" s="30"/>
      <c r="G23" s="30"/>
      <c r="H23" s="30"/>
      <c r="I23" s="31"/>
      <c r="J23" s="32"/>
      <c r="K23" s="20"/>
      <c r="L23" s="21"/>
      <c r="M23" s="27"/>
      <c r="N23" s="54" t="s">
        <v>78</v>
      </c>
    </row>
    <row r="24" spans="1:14" ht="105" x14ac:dyDescent="0.25">
      <c r="A24" s="13"/>
      <c r="B24" s="14" t="s">
        <v>79</v>
      </c>
      <c r="C24" s="3"/>
      <c r="D24" s="15"/>
      <c r="E24" s="36"/>
      <c r="F24" s="30" t="s">
        <v>4</v>
      </c>
      <c r="G24" s="30"/>
      <c r="H24" s="30"/>
      <c r="I24" s="31" t="s">
        <v>80</v>
      </c>
      <c r="J24" s="19" t="s">
        <v>38</v>
      </c>
      <c r="K24" s="20"/>
      <c r="L24" s="21" t="s">
        <v>81</v>
      </c>
      <c r="M24" s="55" t="s">
        <v>82</v>
      </c>
      <c r="N24" s="23"/>
    </row>
    <row r="25" spans="1:14" ht="24" x14ac:dyDescent="0.25">
      <c r="A25" s="13"/>
      <c r="B25" s="14" t="s">
        <v>83</v>
      </c>
      <c r="C25" s="3"/>
      <c r="D25" s="15"/>
      <c r="E25" s="36"/>
      <c r="F25" s="30" t="s">
        <v>4</v>
      </c>
      <c r="G25" s="30"/>
      <c r="H25" s="30"/>
      <c r="I25" s="31" t="s">
        <v>80</v>
      </c>
      <c r="J25" s="19" t="s">
        <v>38</v>
      </c>
      <c r="K25" s="20"/>
      <c r="L25" s="21" t="s">
        <v>84</v>
      </c>
      <c r="M25" s="27" t="s">
        <v>84</v>
      </c>
      <c r="N25" s="23"/>
    </row>
    <row r="26" spans="1:14" ht="38.25" x14ac:dyDescent="0.25">
      <c r="A26" s="13"/>
      <c r="B26" s="14" t="s">
        <v>85</v>
      </c>
      <c r="C26" s="3"/>
      <c r="D26" s="15"/>
      <c r="E26" s="25" t="s">
        <v>86</v>
      </c>
      <c r="F26" s="30" t="s">
        <v>4</v>
      </c>
      <c r="G26" s="30"/>
      <c r="H26" s="30"/>
      <c r="I26" s="31" t="s">
        <v>80</v>
      </c>
      <c r="J26" s="19" t="s">
        <v>38</v>
      </c>
      <c r="K26" s="20"/>
      <c r="L26" s="21" t="s">
        <v>84</v>
      </c>
      <c r="M26" s="27" t="s">
        <v>84</v>
      </c>
      <c r="N26" s="23"/>
    </row>
    <row r="27" spans="1:14" ht="69" x14ac:dyDescent="0.25">
      <c r="A27" s="13" t="s">
        <v>87</v>
      </c>
      <c r="B27" s="33" t="s">
        <v>88</v>
      </c>
      <c r="C27" s="56"/>
      <c r="D27" s="15"/>
      <c r="E27" s="57" t="s">
        <v>89</v>
      </c>
      <c r="F27" s="30"/>
      <c r="G27" s="30"/>
      <c r="H27" s="45"/>
      <c r="I27" s="46"/>
      <c r="J27" s="58"/>
      <c r="K27" s="20"/>
      <c r="L27" s="21"/>
      <c r="M27" s="27"/>
      <c r="N27" s="23"/>
    </row>
    <row r="28" spans="1:14" ht="89.25" x14ac:dyDescent="0.25">
      <c r="A28" s="13"/>
      <c r="B28" s="59" t="s">
        <v>90</v>
      </c>
      <c r="C28" s="56"/>
      <c r="D28" s="15"/>
      <c r="E28" s="60"/>
      <c r="F28" s="30" t="s">
        <v>45</v>
      </c>
      <c r="G28" s="30"/>
      <c r="H28" s="45"/>
      <c r="I28" s="18" t="s">
        <v>80</v>
      </c>
      <c r="J28" s="19" t="s">
        <v>91</v>
      </c>
      <c r="K28" s="20"/>
      <c r="L28" s="21" t="s">
        <v>92</v>
      </c>
      <c r="M28" s="22" t="s">
        <v>93</v>
      </c>
      <c r="N28" s="23" t="s">
        <v>11</v>
      </c>
    </row>
    <row r="29" spans="1:14" ht="72" x14ac:dyDescent="0.25">
      <c r="A29" s="13"/>
      <c r="B29" s="29" t="s">
        <v>94</v>
      </c>
      <c r="C29" s="56"/>
      <c r="D29" s="15"/>
      <c r="E29" s="61" t="s">
        <v>95</v>
      </c>
      <c r="F29" s="30" t="s">
        <v>45</v>
      </c>
      <c r="G29" s="30"/>
      <c r="H29" s="45"/>
      <c r="I29" s="31" t="s">
        <v>80</v>
      </c>
      <c r="J29" s="19" t="s">
        <v>91</v>
      </c>
      <c r="K29" s="20"/>
      <c r="L29" s="21" t="s">
        <v>96</v>
      </c>
      <c r="M29" s="22" t="s">
        <v>97</v>
      </c>
      <c r="N29" s="23"/>
    </row>
    <row r="30" spans="1:14" ht="105" x14ac:dyDescent="0.25">
      <c r="A30" s="13"/>
      <c r="B30" s="14" t="s">
        <v>98</v>
      </c>
      <c r="C30" s="56"/>
      <c r="D30" s="15"/>
      <c r="E30" s="25"/>
      <c r="F30" s="30" t="s">
        <v>45</v>
      </c>
      <c r="G30" s="30"/>
      <c r="H30" s="45"/>
      <c r="I30" s="18" t="s">
        <v>80</v>
      </c>
      <c r="J30" s="19" t="s">
        <v>99</v>
      </c>
      <c r="K30" s="20"/>
      <c r="L30" s="21" t="s">
        <v>100</v>
      </c>
      <c r="M30" s="54" t="s">
        <v>101</v>
      </c>
      <c r="N30" s="23" t="s">
        <v>11</v>
      </c>
    </row>
    <row r="31" spans="1:14" ht="409.5" x14ac:dyDescent="0.25">
      <c r="A31" s="13"/>
      <c r="B31" s="14" t="s">
        <v>102</v>
      </c>
      <c r="C31" s="56"/>
      <c r="D31" s="62"/>
      <c r="E31" s="16"/>
      <c r="F31" s="45" t="s">
        <v>103</v>
      </c>
      <c r="G31" s="45" t="s">
        <v>104</v>
      </c>
      <c r="H31" s="45" t="s">
        <v>105</v>
      </c>
      <c r="I31" s="46" t="s">
        <v>61</v>
      </c>
      <c r="J31" s="19" t="s">
        <v>99</v>
      </c>
      <c r="K31" s="20" t="s">
        <v>106</v>
      </c>
      <c r="L31" s="21" t="s">
        <v>107</v>
      </c>
      <c r="M31" s="22" t="s">
        <v>108</v>
      </c>
      <c r="N31" s="63" t="s">
        <v>109</v>
      </c>
    </row>
    <row r="32" spans="1:14" ht="60" x14ac:dyDescent="0.25">
      <c r="A32" s="13"/>
      <c r="B32" s="59" t="s">
        <v>110</v>
      </c>
      <c r="C32" s="56"/>
      <c r="D32" s="15"/>
      <c r="E32" s="25" t="s">
        <v>111</v>
      </c>
      <c r="F32" s="30" t="s">
        <v>112</v>
      </c>
      <c r="G32" s="30"/>
      <c r="H32" s="45"/>
      <c r="I32" s="31" t="s">
        <v>61</v>
      </c>
      <c r="J32" s="19" t="s">
        <v>99</v>
      </c>
      <c r="K32" s="20"/>
      <c r="L32" s="21" t="s">
        <v>113</v>
      </c>
      <c r="M32" s="55" t="s">
        <v>114</v>
      </c>
      <c r="N32" s="23" t="s">
        <v>11</v>
      </c>
    </row>
    <row r="33" spans="1:14" ht="63.75" x14ac:dyDescent="0.25">
      <c r="A33" s="13"/>
      <c r="B33" s="59" t="s">
        <v>115</v>
      </c>
      <c r="C33" s="56"/>
      <c r="D33" s="15"/>
      <c r="E33" s="25"/>
      <c r="F33" s="30" t="s">
        <v>112</v>
      </c>
      <c r="G33" s="30"/>
      <c r="H33" s="45"/>
      <c r="I33" s="31" t="s">
        <v>80</v>
      </c>
      <c r="J33" s="19" t="s">
        <v>99</v>
      </c>
      <c r="K33" s="20"/>
      <c r="L33" s="21" t="s">
        <v>116</v>
      </c>
      <c r="M33" s="22" t="s">
        <v>117</v>
      </c>
      <c r="N33" s="23" t="s">
        <v>11</v>
      </c>
    </row>
    <row r="34" spans="1:14" ht="48" x14ac:dyDescent="0.25">
      <c r="A34" s="13"/>
      <c r="B34" s="33" t="s">
        <v>118</v>
      </c>
      <c r="C34" s="56"/>
      <c r="D34" s="15"/>
      <c r="E34" s="16" t="s">
        <v>119</v>
      </c>
      <c r="F34" s="30"/>
      <c r="G34" s="30"/>
      <c r="H34" s="45"/>
      <c r="I34" s="31"/>
      <c r="J34" s="32"/>
      <c r="K34" s="20"/>
      <c r="L34" s="21"/>
      <c r="M34" s="27"/>
      <c r="N34" s="23"/>
    </row>
    <row r="35" spans="1:14" ht="192" x14ac:dyDescent="0.25">
      <c r="A35" s="13"/>
      <c r="B35" s="41" t="s">
        <v>120</v>
      </c>
      <c r="C35" s="56"/>
      <c r="D35" s="15"/>
      <c r="E35" s="25" t="s">
        <v>121</v>
      </c>
      <c r="F35" s="30"/>
      <c r="G35" s="30"/>
      <c r="H35" s="45"/>
      <c r="I35" s="31" t="s">
        <v>80</v>
      </c>
      <c r="J35" s="19" t="s">
        <v>99</v>
      </c>
      <c r="K35" s="38" t="s">
        <v>122</v>
      </c>
      <c r="L35" s="21" t="s">
        <v>96</v>
      </c>
      <c r="M35" s="64" t="s">
        <v>123</v>
      </c>
      <c r="N35" s="23"/>
    </row>
    <row r="36" spans="1:14" ht="255" x14ac:dyDescent="0.25">
      <c r="A36" s="13"/>
      <c r="B36" s="44" t="s">
        <v>124</v>
      </c>
      <c r="C36" s="56"/>
      <c r="D36" s="39" t="s">
        <v>125</v>
      </c>
      <c r="E36" s="16" t="s">
        <v>126</v>
      </c>
      <c r="F36" s="45" t="s">
        <v>4</v>
      </c>
      <c r="G36" s="45" t="s">
        <v>127</v>
      </c>
      <c r="H36" s="45"/>
      <c r="I36" s="65" t="s">
        <v>61</v>
      </c>
      <c r="J36" s="19" t="s">
        <v>99</v>
      </c>
      <c r="K36" s="20"/>
      <c r="L36" s="66" t="s">
        <v>128</v>
      </c>
      <c r="M36" s="64" t="s">
        <v>129</v>
      </c>
      <c r="N36" s="63" t="s">
        <v>130</v>
      </c>
    </row>
  </sheetData>
  <hyperlinks>
    <hyperlink ref="M5" r:id="rId1" xr:uid="{5DFAC7DC-1405-402F-90A9-E3CC8891C554}"/>
    <hyperlink ref="N23" r:id="rId2" xr:uid="{BC4D5D4D-28B1-4834-BC4C-B4BE48C2AF27}"/>
    <hyperlink ref="M36" r:id="rId3" display="https://drees.solidarites-sante.gouv.fr/sites/default/files/panorama/cartes/paca.htm_x000a_ou_x000a_https---paca.dreets.gouv.fr-sites-paca.dreets.gouv.fr-IMG-pdf-allocation_aux_adultes_handicapes_aah__tdb.pdf" xr:uid="{A352E76E-CAA6-42D8-95A4-EE5C1E030876}"/>
    <hyperlink ref="M35" r:id="rId4" location="top" xr:uid="{C6809F28-D8F5-470D-ADD7-159F4864C208}"/>
    <hyperlink ref="M15" r:id="rId5" xr:uid="{4C5BF66D-B07F-4D91-A7C0-0544625ABBDD}"/>
    <hyperlink ref="L15" r:id="rId6" xr:uid="{B376369F-8C74-488C-B2F8-0E61FA607F91}"/>
    <hyperlink ref="M30" r:id="rId7" xr:uid="{E6689D5D-8155-42BE-8677-8CDED91345FE}"/>
    <hyperlink ref="M32" r:id="rId8" xr:uid="{DFDC67DD-5C58-4B1D-8DE6-37BE4D23425E}"/>
    <hyperlink ref="M3" r:id="rId9" display="https://www.insee.fr/fr/statistiques/1893198" xr:uid="{E098BDCC-D848-41FC-A724-DE5C8FED2983}"/>
    <hyperlink ref="M24" r:id="rId10" xr:uid="{56CCBF89-83AE-4373-B546-2ED92BAFC02F}"/>
  </hyperlinks>
  <pageMargins left="0.7" right="0.7" top="0.75" bottom="0.75" header="0.3" footer="0.3"/>
  <legacyDrawing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43350-DEC5-4221-B122-6BD1019CC54F}">
  <sheetPr>
    <tabColor theme="4" tint="0.79998168889431442"/>
  </sheetPr>
  <dimension ref="A21:K65"/>
  <sheetViews>
    <sheetView zoomScaleNormal="100" workbookViewId="0">
      <selection activeCell="J57" sqref="J57"/>
    </sheetView>
  </sheetViews>
  <sheetFormatPr baseColWidth="10" defaultColWidth="11.42578125" defaultRowHeight="15" x14ac:dyDescent="0.25"/>
  <cols>
    <col min="1" max="1" width="37.7109375" customWidth="1"/>
    <col min="2" max="2" width="18.5703125" customWidth="1"/>
    <col min="3" max="3" width="19.85546875" customWidth="1"/>
    <col min="4" max="4" width="18.28515625" customWidth="1"/>
    <col min="5" max="5" width="18.85546875" customWidth="1"/>
    <col min="6" max="6" width="14.85546875" customWidth="1"/>
  </cols>
  <sheetData>
    <row r="21" spans="1:11" x14ac:dyDescent="0.25">
      <c r="B21" s="317" t="s">
        <v>2111</v>
      </c>
      <c r="C21" s="318" t="s">
        <v>2112</v>
      </c>
      <c r="D21" s="318" t="s">
        <v>2155</v>
      </c>
      <c r="E21" s="318" t="s">
        <v>2113</v>
      </c>
      <c r="F21" s="319" t="s">
        <v>2114</v>
      </c>
    </row>
    <row r="22" spans="1:11" x14ac:dyDescent="0.25">
      <c r="A22" s="157" t="s">
        <v>2069</v>
      </c>
      <c r="B22" s="220">
        <v>124</v>
      </c>
      <c r="C22" s="174">
        <v>127</v>
      </c>
      <c r="D22" s="226" t="s">
        <v>2115</v>
      </c>
      <c r="E22" s="220">
        <v>17</v>
      </c>
      <c r="F22" s="220">
        <f>SUM(B22:E22)</f>
        <v>268</v>
      </c>
    </row>
    <row r="23" spans="1:11" x14ac:dyDescent="0.25">
      <c r="A23" s="142" t="s">
        <v>2070</v>
      </c>
      <c r="B23" s="216">
        <v>109</v>
      </c>
      <c r="C23" s="71">
        <v>63</v>
      </c>
      <c r="D23" s="227" t="s">
        <v>2115</v>
      </c>
      <c r="E23" s="216">
        <v>13</v>
      </c>
      <c r="F23" s="216">
        <f t="shared" ref="F23:F29" si="0">SUM(B23:E23)</f>
        <v>185</v>
      </c>
    </row>
    <row r="24" spans="1:11" x14ac:dyDescent="0.25">
      <c r="A24" s="142" t="s">
        <v>2071</v>
      </c>
      <c r="B24" s="216">
        <v>790</v>
      </c>
      <c r="C24" s="71">
        <v>669</v>
      </c>
      <c r="D24" s="216">
        <v>9</v>
      </c>
      <c r="E24" s="216">
        <v>92</v>
      </c>
      <c r="F24" s="216">
        <f t="shared" si="0"/>
        <v>1560</v>
      </c>
      <c r="H24" s="74"/>
      <c r="I24" s="74"/>
      <c r="J24" s="74"/>
      <c r="K24" s="74"/>
    </row>
    <row r="25" spans="1:11" x14ac:dyDescent="0.25">
      <c r="A25" s="142" t="s">
        <v>2072</v>
      </c>
      <c r="B25" s="216">
        <v>1644</v>
      </c>
      <c r="C25" s="71">
        <v>949</v>
      </c>
      <c r="D25" s="216">
        <v>9</v>
      </c>
      <c r="E25" s="216">
        <v>126</v>
      </c>
      <c r="F25" s="216">
        <f t="shared" si="0"/>
        <v>2728</v>
      </c>
      <c r="H25" s="74"/>
      <c r="I25" s="74"/>
      <c r="J25" s="74"/>
      <c r="K25" s="74"/>
    </row>
    <row r="26" spans="1:11" x14ac:dyDescent="0.25">
      <c r="A26" s="142" t="s">
        <v>2073</v>
      </c>
      <c r="B26" s="216">
        <v>775</v>
      </c>
      <c r="C26" s="71">
        <v>451</v>
      </c>
      <c r="D26" s="227" t="s">
        <v>2115</v>
      </c>
      <c r="E26" s="216">
        <v>115</v>
      </c>
      <c r="F26" s="216">
        <f t="shared" si="0"/>
        <v>1341</v>
      </c>
      <c r="H26" s="104"/>
    </row>
    <row r="27" spans="1:11" x14ac:dyDescent="0.25">
      <c r="A27" s="142" t="s">
        <v>2074</v>
      </c>
      <c r="B27" s="216">
        <v>456</v>
      </c>
      <c r="C27" s="71">
        <v>376</v>
      </c>
      <c r="D27" s="227" t="s">
        <v>2115</v>
      </c>
      <c r="E27" s="216">
        <v>44</v>
      </c>
      <c r="F27" s="216">
        <f t="shared" si="0"/>
        <v>876</v>
      </c>
      <c r="H27" s="104"/>
    </row>
    <row r="28" spans="1:11" x14ac:dyDescent="0.25">
      <c r="A28" s="168" t="s">
        <v>2049</v>
      </c>
      <c r="B28" s="217">
        <v>3898</v>
      </c>
      <c r="C28" s="75">
        <f>SUM(C22:C27)</f>
        <v>2635</v>
      </c>
      <c r="D28" s="217">
        <v>18</v>
      </c>
      <c r="E28" s="217">
        <v>407</v>
      </c>
      <c r="F28" s="217">
        <f t="shared" si="0"/>
        <v>6958</v>
      </c>
      <c r="G28" s="108"/>
      <c r="H28" s="108"/>
      <c r="I28" s="108"/>
      <c r="J28" s="108"/>
      <c r="K28" s="108"/>
    </row>
    <row r="29" spans="1:11" x14ac:dyDescent="0.25">
      <c r="A29" s="143" t="s">
        <v>2056</v>
      </c>
      <c r="B29" s="218">
        <v>53006</v>
      </c>
      <c r="C29" s="144">
        <v>43039</v>
      </c>
      <c r="D29" s="218">
        <v>200</v>
      </c>
      <c r="E29" s="218">
        <v>6268</v>
      </c>
      <c r="F29" s="218">
        <f t="shared" si="0"/>
        <v>102513</v>
      </c>
    </row>
    <row r="38" spans="1:7" x14ac:dyDescent="0.25">
      <c r="A38" s="74"/>
      <c r="B38" s="74"/>
      <c r="C38" s="74"/>
      <c r="D38" s="74"/>
      <c r="E38" s="74"/>
      <c r="F38" s="74"/>
    </row>
    <row r="39" spans="1:7" x14ac:dyDescent="0.25">
      <c r="A39" s="104"/>
    </row>
    <row r="40" spans="1:7" ht="45" x14ac:dyDescent="0.25">
      <c r="A40" s="104"/>
      <c r="B40" s="320" t="s">
        <v>2116</v>
      </c>
      <c r="C40" s="320" t="s">
        <v>2117</v>
      </c>
      <c r="D40" s="320" t="s">
        <v>2118</v>
      </c>
      <c r="F40" s="248"/>
    </row>
    <row r="41" spans="1:7" x14ac:dyDescent="0.25">
      <c r="A41" s="219" t="s">
        <v>2119</v>
      </c>
      <c r="B41" s="220">
        <v>236</v>
      </c>
      <c r="C41" s="220">
        <v>135</v>
      </c>
      <c r="D41" s="220">
        <f>SUM(B41:C41)</f>
        <v>371</v>
      </c>
      <c r="F41" s="249"/>
    </row>
    <row r="42" spans="1:7" x14ac:dyDescent="0.25">
      <c r="A42" s="221" t="s">
        <v>2120</v>
      </c>
      <c r="B42" s="216">
        <v>158</v>
      </c>
      <c r="C42" s="216">
        <v>111</v>
      </c>
      <c r="D42" s="216">
        <f t="shared" ref="D42:D44" si="1">SUM(B42:C42)</f>
        <v>269</v>
      </c>
      <c r="F42" s="249"/>
    </row>
    <row r="43" spans="1:7" x14ac:dyDescent="0.25">
      <c r="A43" s="168" t="s">
        <v>2049</v>
      </c>
      <c r="B43" s="217">
        <v>394</v>
      </c>
      <c r="C43" s="217">
        <v>246</v>
      </c>
      <c r="D43" s="217">
        <f t="shared" si="1"/>
        <v>640</v>
      </c>
      <c r="E43" s="108"/>
      <c r="F43" s="108"/>
      <c r="G43" s="108"/>
    </row>
    <row r="44" spans="1:7" x14ac:dyDescent="0.25">
      <c r="A44" s="143" t="s">
        <v>2056</v>
      </c>
      <c r="B44" s="218">
        <v>4864</v>
      </c>
      <c r="C44" s="218">
        <v>3595</v>
      </c>
      <c r="D44" s="218">
        <f t="shared" si="1"/>
        <v>8459</v>
      </c>
      <c r="F44" s="250"/>
    </row>
    <row r="45" spans="1:7" x14ac:dyDescent="0.25">
      <c r="A45" s="129"/>
      <c r="B45" s="74"/>
      <c r="C45" s="74"/>
      <c r="D45" s="74"/>
      <c r="E45" s="74"/>
      <c r="F45" s="74"/>
    </row>
    <row r="55" spans="1:9" x14ac:dyDescent="0.25">
      <c r="A55" s="238"/>
    </row>
    <row r="56" spans="1:9" x14ac:dyDescent="0.25">
      <c r="B56" s="228"/>
      <c r="C56" s="228"/>
      <c r="D56" s="229"/>
      <c r="E56" s="230"/>
      <c r="F56" s="231"/>
      <c r="G56" s="228"/>
      <c r="H56" s="228"/>
    </row>
    <row r="57" spans="1:9" ht="15.75" thickBot="1" x14ac:dyDescent="0.3">
      <c r="B57" s="321" t="s">
        <v>2184</v>
      </c>
      <c r="C57" s="322" t="s">
        <v>2185</v>
      </c>
      <c r="D57" s="322" t="s">
        <v>2186</v>
      </c>
      <c r="E57" s="323" t="s">
        <v>2187</v>
      </c>
      <c r="F57" s="323" t="s">
        <v>2109</v>
      </c>
      <c r="G57" s="324" t="s">
        <v>2096</v>
      </c>
      <c r="H57" s="325" t="s">
        <v>2097</v>
      </c>
    </row>
    <row r="58" spans="1:9" x14ac:dyDescent="0.25">
      <c r="A58" s="246" t="s">
        <v>2069</v>
      </c>
      <c r="B58" s="233">
        <v>26</v>
      </c>
      <c r="C58" s="234">
        <v>31.226485103930258</v>
      </c>
      <c r="D58" s="233">
        <v>28.370427803385962</v>
      </c>
      <c r="E58" s="235">
        <v>23.8</v>
      </c>
      <c r="F58" s="232">
        <v>24.7</v>
      </c>
      <c r="G58" s="233">
        <v>31.085709939919401</v>
      </c>
      <c r="H58" s="239">
        <v>28.2300220233852</v>
      </c>
    </row>
    <row r="59" spans="1:9" x14ac:dyDescent="0.25">
      <c r="A59" s="247" t="s">
        <v>2121</v>
      </c>
      <c r="B59" s="233">
        <v>27.4</v>
      </c>
      <c r="C59" s="234">
        <v>27.441737814762774</v>
      </c>
      <c r="D59" s="233">
        <v>27.966907402491152</v>
      </c>
      <c r="E59" s="235">
        <v>27.9</v>
      </c>
      <c r="F59" s="232">
        <v>26.3</v>
      </c>
      <c r="G59" s="233">
        <v>32.599679581199098</v>
      </c>
      <c r="H59" s="239">
        <v>33.510136796136202</v>
      </c>
    </row>
    <row r="60" spans="1:9" x14ac:dyDescent="0.25">
      <c r="A60" s="247" t="s">
        <v>2122</v>
      </c>
      <c r="B60" s="233">
        <v>32.1</v>
      </c>
      <c r="C60" s="234">
        <v>34.049229329659759</v>
      </c>
      <c r="D60" s="236">
        <v>38.593391763345984</v>
      </c>
      <c r="E60" s="235">
        <v>34.5</v>
      </c>
      <c r="F60" s="232">
        <v>34.4</v>
      </c>
      <c r="G60" s="233">
        <v>38.498707440279198</v>
      </c>
      <c r="H60" s="239">
        <v>35.517923759891701</v>
      </c>
    </row>
    <row r="61" spans="1:9" x14ac:dyDescent="0.25">
      <c r="A61" s="247" t="s">
        <v>2072</v>
      </c>
      <c r="B61" s="233">
        <v>39.6</v>
      </c>
      <c r="C61" s="234">
        <v>43.4</v>
      </c>
      <c r="D61" s="236">
        <v>40.530328697374074</v>
      </c>
      <c r="E61" s="235">
        <v>37.799999999999997</v>
      </c>
      <c r="F61" s="232">
        <v>36.299999999999997</v>
      </c>
      <c r="G61" s="233">
        <v>38.299999999999997</v>
      </c>
      <c r="H61" s="239">
        <v>38.955710878709702</v>
      </c>
    </row>
    <row r="62" spans="1:9" x14ac:dyDescent="0.25">
      <c r="A62" s="247" t="s">
        <v>2073</v>
      </c>
      <c r="B62" s="251">
        <v>33.700000000000003</v>
      </c>
      <c r="C62" s="252">
        <v>34.508442698568579</v>
      </c>
      <c r="D62" s="251">
        <v>36.87632692761531</v>
      </c>
      <c r="E62" s="235">
        <v>33</v>
      </c>
      <c r="F62" s="232">
        <v>34.200000000000003</v>
      </c>
      <c r="G62" s="251">
        <v>35.049033742554599</v>
      </c>
      <c r="H62" s="253">
        <v>35.826635172808999</v>
      </c>
    </row>
    <row r="63" spans="1:9" x14ac:dyDescent="0.25">
      <c r="A63" s="254" t="s">
        <v>2074</v>
      </c>
      <c r="B63" s="255">
        <v>32.299999999999997</v>
      </c>
      <c r="C63" s="256">
        <v>29.755823398533874</v>
      </c>
      <c r="D63" s="255">
        <v>29.794188060068702</v>
      </c>
      <c r="E63" s="257">
        <v>30.2</v>
      </c>
      <c r="F63" s="258">
        <v>31.4</v>
      </c>
      <c r="G63" s="255">
        <v>32.3708572794025</v>
      </c>
      <c r="H63" s="259">
        <v>29.4323721096331</v>
      </c>
    </row>
    <row r="64" spans="1:9" x14ac:dyDescent="0.25">
      <c r="A64" s="262" t="s">
        <v>2123</v>
      </c>
      <c r="B64" s="237">
        <f>AVERAGE(B58:B63)</f>
        <v>31.850000000000005</v>
      </c>
      <c r="C64" s="237">
        <f t="shared" ref="C64:H64" si="2">AVERAGE(C58:C63)</f>
        <v>33.396953057575878</v>
      </c>
      <c r="D64" s="237">
        <f t="shared" si="2"/>
        <v>33.688595109046865</v>
      </c>
      <c r="E64" s="237">
        <f t="shared" si="2"/>
        <v>31.2</v>
      </c>
      <c r="F64" s="237">
        <f t="shared" si="2"/>
        <v>31.216666666666669</v>
      </c>
      <c r="G64" s="237">
        <f t="shared" si="2"/>
        <v>34.650664663892464</v>
      </c>
      <c r="H64" s="237">
        <f t="shared" si="2"/>
        <v>33.578800123427484</v>
      </c>
      <c r="I64" s="260"/>
    </row>
    <row r="65" spans="1:8" s="128" customFormat="1" x14ac:dyDescent="0.25">
      <c r="A65" s="262" t="s">
        <v>2124</v>
      </c>
      <c r="B65" s="240" t="s">
        <v>2181</v>
      </c>
      <c r="C65" s="241" t="s">
        <v>2181</v>
      </c>
      <c r="D65" s="242">
        <v>30.8</v>
      </c>
      <c r="E65" s="243">
        <v>29.2</v>
      </c>
      <c r="F65" s="244">
        <v>30.4</v>
      </c>
      <c r="G65" s="240">
        <v>32.700000000000003</v>
      </c>
      <c r="H65" s="245">
        <v>30.9</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BE863-1B65-4820-AEEF-98CA8E243510}">
  <sheetPr>
    <tabColor theme="3" tint="0.79998168889431442"/>
  </sheetPr>
  <dimension ref="A21:L101"/>
  <sheetViews>
    <sheetView workbookViewId="0">
      <selection activeCell="G65" sqref="G65"/>
    </sheetView>
  </sheetViews>
  <sheetFormatPr baseColWidth="10" defaultColWidth="11.42578125" defaultRowHeight="15" x14ac:dyDescent="0.25"/>
  <cols>
    <col min="1" max="1" width="30.7109375" customWidth="1"/>
    <col min="2" max="2" width="16.140625" customWidth="1"/>
    <col min="3" max="3" width="24" customWidth="1"/>
    <col min="4" max="4" width="24.28515625" customWidth="1"/>
    <col min="5" max="5" width="19.5703125" customWidth="1"/>
    <col min="6" max="6" width="24.7109375" customWidth="1"/>
    <col min="7" max="7" width="19.140625" customWidth="1"/>
    <col min="8" max="8" width="17.5703125" bestFit="1" customWidth="1"/>
    <col min="11" max="11" width="55.140625" customWidth="1"/>
  </cols>
  <sheetData>
    <row r="21" spans="1:3" ht="9" customHeight="1" x14ac:dyDescent="0.25"/>
    <row r="22" spans="1:3" x14ac:dyDescent="0.25">
      <c r="A22" s="261"/>
      <c r="B22" s="326">
        <v>2020</v>
      </c>
      <c r="C22" s="327" t="s">
        <v>2080</v>
      </c>
    </row>
    <row r="23" spans="1:3" x14ac:dyDescent="0.25">
      <c r="A23" s="157" t="s">
        <v>2069</v>
      </c>
      <c r="B23" s="271" t="s">
        <v>2179</v>
      </c>
      <c r="C23" s="272" t="s">
        <v>2181</v>
      </c>
    </row>
    <row r="24" spans="1:3" x14ac:dyDescent="0.25">
      <c r="A24" s="142" t="s">
        <v>2070</v>
      </c>
      <c r="B24" s="275">
        <v>1362</v>
      </c>
      <c r="C24" s="403" t="s">
        <v>2182</v>
      </c>
    </row>
    <row r="25" spans="1:3" x14ac:dyDescent="0.25">
      <c r="A25" s="142" t="s">
        <v>2071</v>
      </c>
      <c r="B25" s="275" t="s">
        <v>2181</v>
      </c>
      <c r="C25" s="273" t="s">
        <v>2181</v>
      </c>
    </row>
    <row r="26" spans="1:3" x14ac:dyDescent="0.25">
      <c r="A26" s="142" t="s">
        <v>2072</v>
      </c>
      <c r="B26" s="275">
        <v>21702</v>
      </c>
      <c r="C26" s="273" t="s">
        <v>2181</v>
      </c>
    </row>
    <row r="27" spans="1:3" x14ac:dyDescent="0.25">
      <c r="A27" s="142" t="s">
        <v>2073</v>
      </c>
      <c r="B27" s="275">
        <v>8042</v>
      </c>
      <c r="C27" s="402" t="s">
        <v>2183</v>
      </c>
    </row>
    <row r="28" spans="1:3" x14ac:dyDescent="0.25">
      <c r="A28" s="142" t="s">
        <v>2074</v>
      </c>
      <c r="B28" s="275" t="s">
        <v>2181</v>
      </c>
      <c r="C28" s="273" t="s">
        <v>2181</v>
      </c>
    </row>
    <row r="29" spans="1:3" x14ac:dyDescent="0.25">
      <c r="A29" s="143" t="s">
        <v>2082</v>
      </c>
      <c r="B29" s="276" t="s">
        <v>2181</v>
      </c>
      <c r="C29" s="274" t="s">
        <v>2181</v>
      </c>
    </row>
    <row r="30" spans="1:3" x14ac:dyDescent="0.25">
      <c r="A30" s="74"/>
      <c r="B30" s="215"/>
    </row>
    <row r="31" spans="1:3" x14ac:dyDescent="0.25">
      <c r="A31" s="74"/>
      <c r="B31" s="215"/>
    </row>
    <row r="32" spans="1:3" x14ac:dyDescent="0.25">
      <c r="A32" s="74"/>
      <c r="B32" s="215"/>
    </row>
    <row r="33" spans="1:12" x14ac:dyDescent="0.25">
      <c r="A33" s="74"/>
      <c r="B33" s="215"/>
    </row>
    <row r="34" spans="1:12" x14ac:dyDescent="0.25">
      <c r="A34" s="74"/>
      <c r="B34" s="215"/>
    </row>
    <row r="35" spans="1:12" x14ac:dyDescent="0.25">
      <c r="A35" s="74"/>
      <c r="B35" s="215"/>
    </row>
    <row r="36" spans="1:12" ht="13.5" customHeight="1" x14ac:dyDescent="0.25">
      <c r="A36" s="74"/>
      <c r="B36" s="215"/>
    </row>
    <row r="37" spans="1:12" ht="21" customHeight="1" x14ac:dyDescent="0.25"/>
    <row r="39" spans="1:12" ht="10.5" customHeight="1" x14ac:dyDescent="0.25"/>
    <row r="40" spans="1:12" s="107" customFormat="1" ht="44.25" customHeight="1" x14ac:dyDescent="0.25">
      <c r="A40" s="12"/>
      <c r="B40" s="328" t="s">
        <v>2108</v>
      </c>
      <c r="C40" s="328" t="s">
        <v>2185</v>
      </c>
      <c r="D40" s="328" t="s">
        <v>2186</v>
      </c>
      <c r="E40" s="328" t="s">
        <v>2187</v>
      </c>
      <c r="F40" s="328" t="s">
        <v>2109</v>
      </c>
      <c r="G40" s="328" t="s">
        <v>2096</v>
      </c>
      <c r="H40" s="328" t="s">
        <v>2097</v>
      </c>
      <c r="I40" s="130"/>
      <c r="J40" s="130"/>
      <c r="K40" s="130"/>
      <c r="L40" s="130"/>
    </row>
    <row r="41" spans="1:12" x14ac:dyDescent="0.25">
      <c r="A41" s="246" t="s">
        <v>2069</v>
      </c>
      <c r="B41" s="265" t="s">
        <v>2158</v>
      </c>
      <c r="C41" s="265" t="s">
        <v>2159</v>
      </c>
      <c r="D41" s="265" t="s">
        <v>2160</v>
      </c>
      <c r="E41" s="265" t="s">
        <v>2161</v>
      </c>
      <c r="F41" s="265">
        <v>0.56999999999999995</v>
      </c>
      <c r="G41" s="265">
        <v>0.48</v>
      </c>
      <c r="H41" s="265">
        <v>0.56000000000000005</v>
      </c>
      <c r="I41" s="132"/>
      <c r="J41" s="131"/>
      <c r="K41" s="132"/>
      <c r="L41" s="131"/>
    </row>
    <row r="42" spans="1:12" x14ac:dyDescent="0.25">
      <c r="A42" s="247" t="s">
        <v>2070</v>
      </c>
      <c r="B42" s="264" t="s">
        <v>2162</v>
      </c>
      <c r="C42" s="266" t="s">
        <v>2163</v>
      </c>
      <c r="D42" s="264" t="s">
        <v>2164</v>
      </c>
      <c r="E42" s="264" t="s">
        <v>2159</v>
      </c>
      <c r="F42" s="264">
        <v>0.53</v>
      </c>
      <c r="G42" s="264">
        <v>0.55000000000000004</v>
      </c>
      <c r="H42" s="264">
        <v>0.65</v>
      </c>
      <c r="I42" s="132"/>
      <c r="J42" s="131"/>
      <c r="K42" s="132"/>
      <c r="L42" s="131"/>
    </row>
    <row r="43" spans="1:12" x14ac:dyDescent="0.25">
      <c r="A43" s="247" t="s">
        <v>2071</v>
      </c>
      <c r="B43" s="264" t="s">
        <v>2165</v>
      </c>
      <c r="C43" s="266" t="s">
        <v>2158</v>
      </c>
      <c r="D43" s="264" t="s">
        <v>2166</v>
      </c>
      <c r="E43" s="264" t="s">
        <v>2167</v>
      </c>
      <c r="F43" s="264">
        <v>0.42</v>
      </c>
      <c r="G43" s="264">
        <v>0.19</v>
      </c>
      <c r="H43" s="264">
        <v>0.22</v>
      </c>
      <c r="I43" s="132"/>
      <c r="J43" s="131"/>
      <c r="K43" s="132"/>
      <c r="L43" s="131"/>
    </row>
    <row r="44" spans="1:12" x14ac:dyDescent="0.25">
      <c r="A44" s="247" t="s">
        <v>2072</v>
      </c>
      <c r="B44" s="267" t="s">
        <v>2168</v>
      </c>
      <c r="C44" s="267" t="s">
        <v>2169</v>
      </c>
      <c r="D44" s="264" t="s">
        <v>2170</v>
      </c>
      <c r="E44" s="264" t="s">
        <v>2171</v>
      </c>
      <c r="F44" s="267">
        <v>0.19</v>
      </c>
      <c r="G44" s="267">
        <v>0.19</v>
      </c>
      <c r="H44" s="264">
        <v>0.27</v>
      </c>
      <c r="I44" s="132"/>
      <c r="J44" s="131"/>
      <c r="K44" s="132"/>
      <c r="L44" s="131"/>
    </row>
    <row r="45" spans="1:12" x14ac:dyDescent="0.25">
      <c r="A45" s="247" t="s">
        <v>2073</v>
      </c>
      <c r="B45" s="267" t="s">
        <v>2172</v>
      </c>
      <c r="C45" s="267" t="s">
        <v>2173</v>
      </c>
      <c r="D45" s="264" t="s">
        <v>2174</v>
      </c>
      <c r="E45" s="264" t="s">
        <v>2175</v>
      </c>
      <c r="F45" s="267">
        <v>0.56999999999999995</v>
      </c>
      <c r="G45" s="267">
        <v>0.6</v>
      </c>
      <c r="H45" s="264">
        <v>0.51</v>
      </c>
      <c r="I45" s="132"/>
      <c r="J45" s="131"/>
      <c r="K45" s="132"/>
      <c r="L45" s="131"/>
    </row>
    <row r="46" spans="1:12" x14ac:dyDescent="0.25">
      <c r="A46" s="247" t="s">
        <v>2074</v>
      </c>
      <c r="B46" s="267" t="s">
        <v>2176</v>
      </c>
      <c r="C46" s="267" t="s">
        <v>2176</v>
      </c>
      <c r="D46" s="264" t="s">
        <v>2176</v>
      </c>
      <c r="E46" s="264" t="s">
        <v>2177</v>
      </c>
      <c r="F46" s="267">
        <v>0.28000000000000003</v>
      </c>
      <c r="G46" s="267">
        <v>0.3</v>
      </c>
      <c r="H46" s="264">
        <v>0.73</v>
      </c>
      <c r="I46" s="132"/>
      <c r="J46" s="131"/>
      <c r="K46" s="132"/>
      <c r="L46" s="131"/>
    </row>
    <row r="47" spans="1:12" x14ac:dyDescent="0.25">
      <c r="A47" s="268" t="s">
        <v>2124</v>
      </c>
      <c r="B47" s="269" t="s">
        <v>2125</v>
      </c>
      <c r="C47" s="270" t="s">
        <v>2125</v>
      </c>
      <c r="D47" s="269" t="s">
        <v>2156</v>
      </c>
      <c r="E47" s="269" t="s">
        <v>2157</v>
      </c>
      <c r="F47" s="269">
        <v>0.46</v>
      </c>
      <c r="G47" s="269">
        <v>0.49</v>
      </c>
      <c r="H47" s="269">
        <v>0.51</v>
      </c>
    </row>
    <row r="53" spans="1:8" ht="16.5" x14ac:dyDescent="0.3">
      <c r="H53" s="263"/>
    </row>
    <row r="58" spans="1:8" ht="31.5" customHeight="1" x14ac:dyDescent="0.25">
      <c r="A58" s="261"/>
      <c r="B58" s="326" t="s">
        <v>2126</v>
      </c>
      <c r="C58" s="327" t="s">
        <v>2178</v>
      </c>
    </row>
    <row r="59" spans="1:8" x14ac:dyDescent="0.25">
      <c r="A59" s="157" t="s">
        <v>2069</v>
      </c>
      <c r="B59" s="210">
        <v>3420</v>
      </c>
      <c r="C59" s="404">
        <v>3.3565164801935299</v>
      </c>
    </row>
    <row r="60" spans="1:8" x14ac:dyDescent="0.25">
      <c r="A60" s="142" t="s">
        <v>2070</v>
      </c>
      <c r="B60" s="212">
        <v>2890</v>
      </c>
      <c r="C60" s="405">
        <v>1.083537224746592</v>
      </c>
    </row>
    <row r="61" spans="1:8" x14ac:dyDescent="0.25">
      <c r="A61" s="142" t="s">
        <v>2071</v>
      </c>
      <c r="B61" s="212">
        <v>21740</v>
      </c>
      <c r="C61" s="408">
        <v>-0.46251774511150801</v>
      </c>
    </row>
    <row r="62" spans="1:8" x14ac:dyDescent="0.25">
      <c r="A62" s="142" t="s">
        <v>2072</v>
      </c>
      <c r="B62" s="212">
        <v>35910</v>
      </c>
      <c r="C62" s="405">
        <v>0.93042867182009836</v>
      </c>
    </row>
    <row r="63" spans="1:8" x14ac:dyDescent="0.25">
      <c r="A63" s="142" t="s">
        <v>2073</v>
      </c>
      <c r="B63" s="212">
        <v>20530</v>
      </c>
      <c r="C63" s="405">
        <v>1.0984139493645946</v>
      </c>
    </row>
    <row r="64" spans="1:8" x14ac:dyDescent="0.25">
      <c r="A64" s="142" t="s">
        <v>2074</v>
      </c>
      <c r="B64" s="212">
        <v>9860</v>
      </c>
      <c r="C64" s="405">
        <v>0.14224751066856331</v>
      </c>
    </row>
    <row r="65" spans="1:4" x14ac:dyDescent="0.25">
      <c r="A65" s="168" t="s">
        <v>2082</v>
      </c>
      <c r="B65" s="214">
        <v>94350</v>
      </c>
      <c r="C65" s="406">
        <v>0.66147444788220433</v>
      </c>
      <c r="D65" s="108"/>
    </row>
    <row r="66" spans="1:4" x14ac:dyDescent="0.25">
      <c r="A66" s="182" t="s">
        <v>2056</v>
      </c>
      <c r="B66" s="208">
        <v>1167960</v>
      </c>
      <c r="C66" s="407">
        <v>1.6377464886784932</v>
      </c>
    </row>
    <row r="68" spans="1:4" ht="25.5" customHeight="1" x14ac:dyDescent="0.25"/>
    <row r="69" spans="1:4" ht="24.75" customHeight="1" x14ac:dyDescent="0.25"/>
    <row r="93" spans="1:2" x14ac:dyDescent="0.25">
      <c r="A93" s="98"/>
      <c r="B93" s="98"/>
    </row>
    <row r="94" spans="1:2" x14ac:dyDescent="0.25">
      <c r="A94" s="137"/>
      <c r="B94" s="137"/>
    </row>
    <row r="95" spans="1:2" x14ac:dyDescent="0.25">
      <c r="A95" s="137"/>
      <c r="B95" s="137"/>
    </row>
    <row r="96" spans="1:2" x14ac:dyDescent="0.25">
      <c r="A96" s="137"/>
      <c r="B96" s="137"/>
    </row>
    <row r="97" spans="1:2" x14ac:dyDescent="0.25">
      <c r="A97" s="137"/>
      <c r="B97" s="137"/>
    </row>
    <row r="98" spans="1:2" x14ac:dyDescent="0.25">
      <c r="A98" s="137"/>
      <c r="B98" s="137"/>
    </row>
    <row r="99" spans="1:2" x14ac:dyDescent="0.25">
      <c r="A99" s="137"/>
      <c r="B99" s="137"/>
    </row>
    <row r="100" spans="1:2" x14ac:dyDescent="0.25">
      <c r="A100" s="137"/>
      <c r="B100" s="137"/>
    </row>
    <row r="101" spans="1:2" x14ac:dyDescent="0.25">
      <c r="A101" s="138"/>
      <c r="B101" s="139"/>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6244B-39C7-49D3-A9E2-B5D94AD2314F}">
  <dimension ref="A4:W47"/>
  <sheetViews>
    <sheetView topLeftCell="A12" workbookViewId="0">
      <selection activeCell="C17" sqref="C17:G22"/>
    </sheetView>
  </sheetViews>
  <sheetFormatPr baseColWidth="10" defaultColWidth="11.42578125" defaultRowHeight="15" x14ac:dyDescent="0.25"/>
  <sheetData>
    <row r="4" spans="1:23" ht="15.75" thickBot="1" x14ac:dyDescent="0.3"/>
    <row r="5" spans="1:23" ht="15.75" thickTop="1" x14ac:dyDescent="0.25">
      <c r="A5" s="359" t="s">
        <v>2127</v>
      </c>
      <c r="B5" s="359"/>
      <c r="C5" s="360" t="s">
        <v>2128</v>
      </c>
      <c r="D5" s="360"/>
      <c r="E5" s="360"/>
      <c r="F5" s="360"/>
      <c r="G5" s="360"/>
      <c r="H5" s="360"/>
      <c r="I5" s="360"/>
      <c r="J5" s="360"/>
      <c r="K5" s="360"/>
      <c r="L5" s="360"/>
      <c r="M5" s="360"/>
      <c r="N5" s="360"/>
      <c r="O5" s="360"/>
      <c r="P5" s="360"/>
      <c r="Q5" s="360"/>
      <c r="R5" s="360"/>
      <c r="S5" s="360"/>
      <c r="T5" s="360"/>
      <c r="U5" s="360"/>
      <c r="V5" s="360"/>
      <c r="W5" s="360"/>
    </row>
    <row r="6" spans="1:23" ht="15.75" thickBot="1" x14ac:dyDescent="0.3">
      <c r="A6" s="77"/>
      <c r="B6" s="78"/>
      <c r="C6" s="79" t="s">
        <v>2129</v>
      </c>
      <c r="D6" s="80" t="s">
        <v>2130</v>
      </c>
      <c r="E6" s="80" t="s">
        <v>2131</v>
      </c>
      <c r="F6" s="80" t="s">
        <v>2132</v>
      </c>
      <c r="G6" s="80" t="s">
        <v>2133</v>
      </c>
      <c r="H6" s="80" t="s">
        <v>2134</v>
      </c>
      <c r="I6" s="80" t="s">
        <v>2135</v>
      </c>
      <c r="J6" s="80" t="s">
        <v>2136</v>
      </c>
      <c r="K6" s="80" t="s">
        <v>2137</v>
      </c>
      <c r="L6" s="80" t="s">
        <v>2138</v>
      </c>
      <c r="M6" s="80" t="s">
        <v>2139</v>
      </c>
      <c r="N6" s="80" t="s">
        <v>2140</v>
      </c>
      <c r="O6" s="80" t="s">
        <v>2141</v>
      </c>
      <c r="P6" s="80" t="s">
        <v>2142</v>
      </c>
      <c r="Q6" s="80" t="s">
        <v>2143</v>
      </c>
      <c r="R6" s="80" t="s">
        <v>2144</v>
      </c>
      <c r="S6" s="80" t="s">
        <v>2145</v>
      </c>
      <c r="T6" s="80" t="s">
        <v>2146</v>
      </c>
      <c r="U6" s="80" t="s">
        <v>2147</v>
      </c>
      <c r="V6" s="81" t="s">
        <v>2148</v>
      </c>
      <c r="W6" s="82" t="s">
        <v>2064</v>
      </c>
    </row>
    <row r="7" spans="1:23" ht="15.75" thickTop="1" x14ac:dyDescent="0.25">
      <c r="A7" s="83" t="s">
        <v>2149</v>
      </c>
      <c r="B7" s="84" t="s">
        <v>2069</v>
      </c>
      <c r="C7" s="85">
        <v>7053</v>
      </c>
      <c r="D7" s="85">
        <v>8509</v>
      </c>
      <c r="E7" s="85">
        <v>9311</v>
      </c>
      <c r="F7" s="85">
        <v>8747</v>
      </c>
      <c r="G7" s="85">
        <v>7163</v>
      </c>
      <c r="H7" s="85">
        <v>6663</v>
      </c>
      <c r="I7" s="85">
        <v>8026</v>
      </c>
      <c r="J7" s="85">
        <v>8872</v>
      </c>
      <c r="K7" s="85">
        <v>9212</v>
      </c>
      <c r="L7" s="85">
        <v>9919</v>
      </c>
      <c r="M7" s="85">
        <v>11530</v>
      </c>
      <c r="N7" s="85">
        <v>12295</v>
      </c>
      <c r="O7" s="85">
        <v>12372</v>
      </c>
      <c r="P7" s="85">
        <v>11979</v>
      </c>
      <c r="Q7" s="85">
        <v>11681</v>
      </c>
      <c r="R7" s="85">
        <v>8609</v>
      </c>
      <c r="S7" s="85">
        <v>6138</v>
      </c>
      <c r="T7" s="85">
        <v>4525</v>
      </c>
      <c r="U7" s="85">
        <v>2148</v>
      </c>
      <c r="V7" s="85">
        <v>830</v>
      </c>
      <c r="W7" s="86">
        <v>165582</v>
      </c>
    </row>
    <row r="8" spans="1:23" x14ac:dyDescent="0.25">
      <c r="A8" s="83" t="s">
        <v>2150</v>
      </c>
      <c r="B8" s="84" t="s">
        <v>2070</v>
      </c>
      <c r="C8" s="85">
        <v>6071</v>
      </c>
      <c r="D8" s="85">
        <v>7360</v>
      </c>
      <c r="E8" s="85">
        <v>8143</v>
      </c>
      <c r="F8" s="85">
        <v>7689</v>
      </c>
      <c r="G8" s="85">
        <v>5702</v>
      </c>
      <c r="H8" s="85">
        <v>5968</v>
      </c>
      <c r="I8" s="85">
        <v>7136</v>
      </c>
      <c r="J8" s="85">
        <v>8059</v>
      </c>
      <c r="K8" s="85">
        <v>8419</v>
      </c>
      <c r="L8" s="85">
        <v>8623</v>
      </c>
      <c r="M8" s="85">
        <v>9765</v>
      </c>
      <c r="N8" s="85">
        <v>10350</v>
      </c>
      <c r="O8" s="85">
        <v>10672</v>
      </c>
      <c r="P8" s="85">
        <v>10326</v>
      </c>
      <c r="Q8" s="85">
        <v>9482</v>
      </c>
      <c r="R8" s="85">
        <v>6767</v>
      </c>
      <c r="S8" s="85">
        <v>4794</v>
      </c>
      <c r="T8" s="85">
        <v>3548</v>
      </c>
      <c r="U8" s="85">
        <v>1721</v>
      </c>
      <c r="V8" s="85">
        <v>464</v>
      </c>
      <c r="W8" s="86">
        <v>141059</v>
      </c>
    </row>
    <row r="9" spans="1:23" x14ac:dyDescent="0.25">
      <c r="A9" s="83" t="s">
        <v>2151</v>
      </c>
      <c r="B9" s="84" t="s">
        <v>2071</v>
      </c>
      <c r="C9" s="85">
        <v>53565</v>
      </c>
      <c r="D9" s="85">
        <v>58490</v>
      </c>
      <c r="E9" s="85">
        <v>62139</v>
      </c>
      <c r="F9" s="85">
        <v>60820</v>
      </c>
      <c r="G9" s="85">
        <v>55278</v>
      </c>
      <c r="H9" s="85">
        <v>54335</v>
      </c>
      <c r="I9" s="85">
        <v>61381</v>
      </c>
      <c r="J9" s="85">
        <v>66112</v>
      </c>
      <c r="K9" s="85">
        <v>69015</v>
      </c>
      <c r="L9" s="85">
        <v>69155</v>
      </c>
      <c r="M9" s="85">
        <v>73103</v>
      </c>
      <c r="N9" s="85">
        <v>75345</v>
      </c>
      <c r="O9" s="85">
        <v>70195</v>
      </c>
      <c r="P9" s="85">
        <v>65595</v>
      </c>
      <c r="Q9" s="85">
        <v>65718</v>
      </c>
      <c r="R9" s="85">
        <v>53436</v>
      </c>
      <c r="S9" s="85">
        <v>39529</v>
      </c>
      <c r="T9" s="85">
        <v>28922</v>
      </c>
      <c r="U9" s="85">
        <v>16009</v>
      </c>
      <c r="V9" s="85">
        <v>5413</v>
      </c>
      <c r="W9" s="86">
        <v>1103555</v>
      </c>
    </row>
    <row r="10" spans="1:23" x14ac:dyDescent="0.25">
      <c r="A10" s="83" t="s">
        <v>2152</v>
      </c>
      <c r="B10" s="84" t="s">
        <v>2072</v>
      </c>
      <c r="C10" s="85">
        <v>112876</v>
      </c>
      <c r="D10" s="85">
        <v>123230</v>
      </c>
      <c r="E10" s="85">
        <v>123994</v>
      </c>
      <c r="F10" s="85">
        <v>123336</v>
      </c>
      <c r="G10" s="85">
        <v>122004</v>
      </c>
      <c r="H10" s="85">
        <v>113210</v>
      </c>
      <c r="I10" s="85">
        <v>125165</v>
      </c>
      <c r="J10" s="85">
        <v>129595</v>
      </c>
      <c r="K10" s="85">
        <v>129386</v>
      </c>
      <c r="L10" s="85">
        <v>128674</v>
      </c>
      <c r="M10" s="85">
        <v>134562</v>
      </c>
      <c r="N10" s="85">
        <v>134335</v>
      </c>
      <c r="O10" s="85">
        <v>123890</v>
      </c>
      <c r="P10" s="85">
        <v>114386</v>
      </c>
      <c r="Q10" s="85">
        <v>110519</v>
      </c>
      <c r="R10" s="85">
        <v>83835</v>
      </c>
      <c r="S10" s="85">
        <v>59127</v>
      </c>
      <c r="T10" s="85">
        <v>42212</v>
      </c>
      <c r="U10" s="85">
        <v>20900</v>
      </c>
      <c r="V10" s="85">
        <v>7263</v>
      </c>
      <c r="W10" s="86">
        <v>2062499</v>
      </c>
    </row>
    <row r="11" spans="1:23" x14ac:dyDescent="0.25">
      <c r="A11" s="83" t="s">
        <v>2153</v>
      </c>
      <c r="B11" s="84" t="s">
        <v>2073</v>
      </c>
      <c r="C11" s="85">
        <v>49305</v>
      </c>
      <c r="D11" s="85">
        <v>56489</v>
      </c>
      <c r="E11" s="85">
        <v>61152</v>
      </c>
      <c r="F11" s="85">
        <v>58038</v>
      </c>
      <c r="G11" s="85">
        <v>52610</v>
      </c>
      <c r="H11" s="85">
        <v>48193</v>
      </c>
      <c r="I11" s="85">
        <v>56786</v>
      </c>
      <c r="J11" s="85">
        <v>62292</v>
      </c>
      <c r="K11" s="85">
        <v>63650</v>
      </c>
      <c r="L11" s="85">
        <v>67669</v>
      </c>
      <c r="M11" s="85">
        <v>73068</v>
      </c>
      <c r="N11" s="85">
        <v>75422</v>
      </c>
      <c r="O11" s="85">
        <v>73186</v>
      </c>
      <c r="P11" s="85">
        <v>72406</v>
      </c>
      <c r="Q11" s="85">
        <v>74754</v>
      </c>
      <c r="R11" s="85">
        <v>59501</v>
      </c>
      <c r="S11" s="85">
        <v>41441</v>
      </c>
      <c r="T11" s="85">
        <v>29783</v>
      </c>
      <c r="U11" s="85">
        <v>14899</v>
      </c>
      <c r="V11" s="85">
        <v>4920</v>
      </c>
      <c r="W11" s="86">
        <v>1095564</v>
      </c>
    </row>
    <row r="12" spans="1:23" x14ac:dyDescent="0.25">
      <c r="A12" s="83" t="s">
        <v>2154</v>
      </c>
      <c r="B12" s="84" t="s">
        <v>2074</v>
      </c>
      <c r="C12" s="85">
        <v>29121</v>
      </c>
      <c r="D12" s="85">
        <v>33497</v>
      </c>
      <c r="E12" s="85">
        <v>35532</v>
      </c>
      <c r="F12" s="85">
        <v>33390</v>
      </c>
      <c r="G12" s="85">
        <v>28113</v>
      </c>
      <c r="H12" s="85">
        <v>26332</v>
      </c>
      <c r="I12" s="85">
        <v>30516</v>
      </c>
      <c r="J12" s="85">
        <v>32788</v>
      </c>
      <c r="K12" s="85">
        <v>34302</v>
      </c>
      <c r="L12" s="85">
        <v>34550</v>
      </c>
      <c r="M12" s="85">
        <v>37873</v>
      </c>
      <c r="N12" s="85">
        <v>38722</v>
      </c>
      <c r="O12" s="85">
        <v>36524</v>
      </c>
      <c r="P12" s="85">
        <v>34630</v>
      </c>
      <c r="Q12" s="85">
        <v>33991</v>
      </c>
      <c r="R12" s="85">
        <v>24775</v>
      </c>
      <c r="S12" s="85">
        <v>17407</v>
      </c>
      <c r="T12" s="85">
        <v>12715</v>
      </c>
      <c r="U12" s="85">
        <v>6222</v>
      </c>
      <c r="V12" s="85">
        <v>1928</v>
      </c>
      <c r="W12" s="86">
        <v>562928</v>
      </c>
    </row>
    <row r="14" spans="1:23" x14ac:dyDescent="0.25">
      <c r="B14">
        <v>2022</v>
      </c>
    </row>
    <row r="16" spans="1:23" x14ac:dyDescent="0.25">
      <c r="C16" s="69" t="s">
        <v>2058</v>
      </c>
      <c r="D16" s="69" t="s">
        <v>2059</v>
      </c>
      <c r="E16" s="69" t="s">
        <v>2060</v>
      </c>
      <c r="F16" s="69" t="s">
        <v>2061</v>
      </c>
      <c r="G16" s="70" t="s">
        <v>2062</v>
      </c>
    </row>
    <row r="17" spans="1:23" x14ac:dyDescent="0.25">
      <c r="B17" s="84" t="s">
        <v>2069</v>
      </c>
      <c r="C17" s="87">
        <f>SUM(C7:F7)</f>
        <v>33620</v>
      </c>
      <c r="D17" s="87">
        <f>SUM(G7:J7)</f>
        <v>30724</v>
      </c>
      <c r="E17" s="87">
        <f>SUM(K7:N7)</f>
        <v>42956</v>
      </c>
      <c r="F17" s="87">
        <f>SUM(O7:Q7)</f>
        <v>36032</v>
      </c>
      <c r="G17" s="87">
        <f>SUM(R7:V7)</f>
        <v>22250</v>
      </c>
      <c r="H17" s="87">
        <f>SUM(C17:G17)</f>
        <v>165582</v>
      </c>
    </row>
    <row r="18" spans="1:23" x14ac:dyDescent="0.25">
      <c r="B18" s="84" t="s">
        <v>2070</v>
      </c>
      <c r="C18" s="87">
        <f t="shared" ref="C18:C22" si="0">SUM(C8:F8)</f>
        <v>29263</v>
      </c>
      <c r="D18" s="87">
        <f t="shared" ref="D18:D22" si="1">SUM(G8:J8)</f>
        <v>26865</v>
      </c>
      <c r="E18" s="87">
        <f t="shared" ref="E18:E22" si="2">SUM(K8:N8)</f>
        <v>37157</v>
      </c>
      <c r="F18" s="87">
        <f t="shared" ref="F18:F22" si="3">SUM(O8:Q8)</f>
        <v>30480</v>
      </c>
      <c r="G18" s="87">
        <f t="shared" ref="G18:G22" si="4">SUM(R8:V8)</f>
        <v>17294</v>
      </c>
      <c r="H18" s="87">
        <f t="shared" ref="H18:H22" si="5">SUM(C18:G18)</f>
        <v>141059</v>
      </c>
    </row>
    <row r="19" spans="1:23" x14ac:dyDescent="0.25">
      <c r="B19" s="84" t="s">
        <v>2071</v>
      </c>
      <c r="C19" s="87">
        <f t="shared" si="0"/>
        <v>235014</v>
      </c>
      <c r="D19" s="87">
        <f t="shared" si="1"/>
        <v>237106</v>
      </c>
      <c r="E19" s="87">
        <f t="shared" si="2"/>
        <v>286618</v>
      </c>
      <c r="F19" s="87">
        <f t="shared" si="3"/>
        <v>201508</v>
      </c>
      <c r="G19" s="87">
        <f t="shared" si="4"/>
        <v>143309</v>
      </c>
      <c r="H19" s="87">
        <f t="shared" si="5"/>
        <v>1103555</v>
      </c>
    </row>
    <row r="20" spans="1:23" x14ac:dyDescent="0.25">
      <c r="B20" s="84" t="s">
        <v>2072</v>
      </c>
      <c r="C20" s="87">
        <f t="shared" si="0"/>
        <v>483436</v>
      </c>
      <c r="D20" s="87">
        <f t="shared" si="1"/>
        <v>489974</v>
      </c>
      <c r="E20" s="87">
        <f t="shared" si="2"/>
        <v>526957</v>
      </c>
      <c r="F20" s="87">
        <f t="shared" si="3"/>
        <v>348795</v>
      </c>
      <c r="G20" s="87">
        <f t="shared" si="4"/>
        <v>213337</v>
      </c>
      <c r="H20" s="87">
        <f t="shared" si="5"/>
        <v>2062499</v>
      </c>
    </row>
    <row r="21" spans="1:23" x14ac:dyDescent="0.25">
      <c r="B21" s="84" t="s">
        <v>2073</v>
      </c>
      <c r="C21" s="87">
        <f t="shared" si="0"/>
        <v>224984</v>
      </c>
      <c r="D21" s="87">
        <f t="shared" si="1"/>
        <v>219881</v>
      </c>
      <c r="E21" s="87">
        <f t="shared" si="2"/>
        <v>279809</v>
      </c>
      <c r="F21" s="87">
        <f t="shared" si="3"/>
        <v>220346</v>
      </c>
      <c r="G21" s="87">
        <f t="shared" si="4"/>
        <v>150544</v>
      </c>
      <c r="H21" s="87">
        <f t="shared" si="5"/>
        <v>1095564</v>
      </c>
    </row>
    <row r="22" spans="1:23" x14ac:dyDescent="0.25">
      <c r="B22" s="84" t="s">
        <v>2074</v>
      </c>
      <c r="C22" s="87">
        <f t="shared" si="0"/>
        <v>131540</v>
      </c>
      <c r="D22" s="87">
        <f t="shared" si="1"/>
        <v>117749</v>
      </c>
      <c r="E22" s="87">
        <f t="shared" si="2"/>
        <v>145447</v>
      </c>
      <c r="F22" s="87">
        <f t="shared" si="3"/>
        <v>105145</v>
      </c>
      <c r="G22" s="87">
        <f t="shared" si="4"/>
        <v>63047</v>
      </c>
      <c r="H22" s="87">
        <f t="shared" si="5"/>
        <v>562928</v>
      </c>
    </row>
    <row r="23" spans="1:23" x14ac:dyDescent="0.25">
      <c r="C23" s="87">
        <f>SUM(C17:C22)</f>
        <v>1137857</v>
      </c>
      <c r="D23" s="87">
        <f t="shared" ref="D23:H23" si="6">SUM(D17:D22)</f>
        <v>1122299</v>
      </c>
      <c r="E23" s="87">
        <f t="shared" si="6"/>
        <v>1318944</v>
      </c>
      <c r="F23" s="87">
        <f t="shared" si="6"/>
        <v>942306</v>
      </c>
      <c r="G23" s="87">
        <f t="shared" si="6"/>
        <v>609781</v>
      </c>
      <c r="H23" s="87">
        <f t="shared" si="6"/>
        <v>5131187</v>
      </c>
    </row>
    <row r="26" spans="1:23" ht="15.75" thickBot="1" x14ac:dyDescent="0.3"/>
    <row r="27" spans="1:23" ht="15.75" thickTop="1" x14ac:dyDescent="0.25">
      <c r="A27" s="359" t="s">
        <v>2127</v>
      </c>
      <c r="B27" s="359"/>
      <c r="C27" s="360" t="s">
        <v>2128</v>
      </c>
      <c r="D27" s="360"/>
      <c r="E27" s="360"/>
      <c r="F27" s="360"/>
      <c r="G27" s="360"/>
      <c r="H27" s="360"/>
      <c r="I27" s="360"/>
      <c r="J27" s="360"/>
      <c r="K27" s="360"/>
      <c r="L27" s="360"/>
      <c r="M27" s="360"/>
      <c r="N27" s="360"/>
      <c r="O27" s="360"/>
      <c r="P27" s="360"/>
      <c r="Q27" s="360"/>
      <c r="R27" s="360"/>
      <c r="S27" s="360"/>
      <c r="T27" s="360"/>
      <c r="U27" s="360"/>
      <c r="V27" s="360"/>
      <c r="W27" s="360"/>
    </row>
    <row r="28" spans="1:23" ht="15.75" thickBot="1" x14ac:dyDescent="0.3">
      <c r="A28" s="77"/>
      <c r="B28" s="78"/>
      <c r="C28" s="79" t="s">
        <v>2129</v>
      </c>
      <c r="D28" s="80" t="s">
        <v>2130</v>
      </c>
      <c r="E28" s="80" t="s">
        <v>2131</v>
      </c>
      <c r="F28" s="80" t="s">
        <v>2132</v>
      </c>
      <c r="G28" s="80" t="s">
        <v>2133</v>
      </c>
      <c r="H28" s="80" t="s">
        <v>2134</v>
      </c>
      <c r="I28" s="80" t="s">
        <v>2135</v>
      </c>
      <c r="J28" s="80" t="s">
        <v>2136</v>
      </c>
      <c r="K28" s="80" t="s">
        <v>2137</v>
      </c>
      <c r="L28" s="80" t="s">
        <v>2138</v>
      </c>
      <c r="M28" s="80" t="s">
        <v>2139</v>
      </c>
      <c r="N28" s="80" t="s">
        <v>2140</v>
      </c>
      <c r="O28" s="80" t="s">
        <v>2141</v>
      </c>
      <c r="P28" s="80" t="s">
        <v>2142</v>
      </c>
      <c r="Q28" s="80" t="s">
        <v>2143</v>
      </c>
      <c r="R28" s="80" t="s">
        <v>2144</v>
      </c>
      <c r="S28" s="80" t="s">
        <v>2145</v>
      </c>
      <c r="T28" s="80" t="s">
        <v>2146</v>
      </c>
      <c r="U28" s="80" t="s">
        <v>2147</v>
      </c>
      <c r="V28" s="81" t="s">
        <v>2148</v>
      </c>
      <c r="W28" s="82" t="s">
        <v>2064</v>
      </c>
    </row>
    <row r="29" spans="1:23" ht="15.75" thickTop="1" x14ac:dyDescent="0.25">
      <c r="A29" s="83" t="s">
        <v>2149</v>
      </c>
      <c r="B29" s="84" t="s">
        <v>2069</v>
      </c>
      <c r="C29" s="88">
        <v>8039</v>
      </c>
      <c r="D29" s="85">
        <v>7932</v>
      </c>
      <c r="E29" s="85">
        <v>7378</v>
      </c>
      <c r="F29" s="85">
        <v>8661</v>
      </c>
      <c r="G29" s="85">
        <v>8463</v>
      </c>
      <c r="H29" s="85">
        <v>9248</v>
      </c>
      <c r="I29" s="85">
        <v>9558</v>
      </c>
      <c r="J29" s="85">
        <v>9309</v>
      </c>
      <c r="K29" s="85">
        <v>9084</v>
      </c>
      <c r="L29" s="85">
        <v>7224</v>
      </c>
      <c r="M29" s="85">
        <v>7318</v>
      </c>
      <c r="N29" s="85">
        <v>7755</v>
      </c>
      <c r="O29" s="85">
        <v>7991</v>
      </c>
      <c r="P29" s="85">
        <v>7825</v>
      </c>
      <c r="Q29" s="85">
        <v>3983</v>
      </c>
      <c r="R29" s="85">
        <v>5022</v>
      </c>
      <c r="S29" s="85">
        <v>3494</v>
      </c>
      <c r="T29" s="85">
        <v>1858</v>
      </c>
      <c r="U29" s="85">
        <v>621</v>
      </c>
      <c r="V29" s="89">
        <v>148</v>
      </c>
      <c r="W29" s="86">
        <v>130911</v>
      </c>
    </row>
    <row r="30" spans="1:23" x14ac:dyDescent="0.25">
      <c r="A30" s="83" t="s">
        <v>2150</v>
      </c>
      <c r="B30" s="84" t="s">
        <v>2070</v>
      </c>
      <c r="C30" s="88">
        <v>7300</v>
      </c>
      <c r="D30" s="85">
        <v>7601</v>
      </c>
      <c r="E30" s="85">
        <v>7048</v>
      </c>
      <c r="F30" s="85">
        <v>7620</v>
      </c>
      <c r="G30" s="85">
        <v>7412</v>
      </c>
      <c r="H30" s="85">
        <v>8414</v>
      </c>
      <c r="I30" s="85">
        <v>8809</v>
      </c>
      <c r="J30" s="85">
        <v>8682</v>
      </c>
      <c r="K30" s="85">
        <v>8199</v>
      </c>
      <c r="L30" s="85">
        <v>5844</v>
      </c>
      <c r="M30" s="85">
        <v>5703</v>
      </c>
      <c r="N30" s="85">
        <v>6077</v>
      </c>
      <c r="O30" s="85">
        <v>6283</v>
      </c>
      <c r="P30" s="85">
        <v>6340</v>
      </c>
      <c r="Q30" s="85">
        <v>3203</v>
      </c>
      <c r="R30" s="85">
        <v>4091</v>
      </c>
      <c r="S30" s="85">
        <v>2614</v>
      </c>
      <c r="T30" s="85">
        <v>1436</v>
      </c>
      <c r="U30" s="85">
        <v>486</v>
      </c>
      <c r="V30" s="89">
        <v>103</v>
      </c>
      <c r="W30" s="86">
        <v>113265</v>
      </c>
    </row>
    <row r="31" spans="1:23" x14ac:dyDescent="0.25">
      <c r="A31" s="83" t="s">
        <v>2151</v>
      </c>
      <c r="B31" s="84" t="s">
        <v>2071</v>
      </c>
      <c r="C31" s="88">
        <v>53525</v>
      </c>
      <c r="D31" s="85">
        <v>53160</v>
      </c>
      <c r="E31" s="85">
        <v>50465</v>
      </c>
      <c r="F31" s="85">
        <v>57959</v>
      </c>
      <c r="G31" s="85">
        <v>63286</v>
      </c>
      <c r="H31" s="85">
        <v>66914</v>
      </c>
      <c r="I31" s="85">
        <v>66294</v>
      </c>
      <c r="J31" s="85">
        <v>66763</v>
      </c>
      <c r="K31" s="85">
        <v>67979</v>
      </c>
      <c r="L31" s="85">
        <v>55928</v>
      </c>
      <c r="M31" s="85">
        <v>51944</v>
      </c>
      <c r="N31" s="85">
        <v>57133</v>
      </c>
      <c r="O31" s="85">
        <v>59941</v>
      </c>
      <c r="P31" s="85">
        <v>62050</v>
      </c>
      <c r="Q31" s="85">
        <v>35830</v>
      </c>
      <c r="R31" s="85">
        <v>46545</v>
      </c>
      <c r="S31" s="85">
        <v>32597</v>
      </c>
      <c r="T31" s="85">
        <v>17073</v>
      </c>
      <c r="U31" s="85">
        <v>5747</v>
      </c>
      <c r="V31" s="89">
        <v>1247</v>
      </c>
      <c r="W31" s="86">
        <v>972380</v>
      </c>
    </row>
    <row r="32" spans="1:23" x14ac:dyDescent="0.25">
      <c r="A32" s="83" t="s">
        <v>2152</v>
      </c>
      <c r="B32" s="84" t="s">
        <v>2072</v>
      </c>
      <c r="C32" s="88">
        <v>113336</v>
      </c>
      <c r="D32" s="85">
        <v>115441</v>
      </c>
      <c r="E32" s="85">
        <v>110620</v>
      </c>
      <c r="F32" s="85">
        <v>130973</v>
      </c>
      <c r="G32" s="85">
        <v>135357</v>
      </c>
      <c r="H32" s="85">
        <v>128654</v>
      </c>
      <c r="I32" s="85">
        <v>129170</v>
      </c>
      <c r="J32" s="85">
        <v>132734</v>
      </c>
      <c r="K32" s="85">
        <v>130437</v>
      </c>
      <c r="L32" s="85">
        <v>103265</v>
      </c>
      <c r="M32" s="85">
        <v>92623</v>
      </c>
      <c r="N32" s="85">
        <v>95632</v>
      </c>
      <c r="O32" s="85">
        <v>90456</v>
      </c>
      <c r="P32" s="85">
        <v>85872</v>
      </c>
      <c r="Q32" s="85">
        <v>47563</v>
      </c>
      <c r="R32" s="85">
        <v>54370</v>
      </c>
      <c r="S32" s="85">
        <v>35837</v>
      </c>
      <c r="T32" s="85">
        <v>18394</v>
      </c>
      <c r="U32" s="85">
        <v>6100</v>
      </c>
      <c r="V32" s="89">
        <v>1230</v>
      </c>
      <c r="W32" s="86">
        <v>1758064</v>
      </c>
    </row>
    <row r="33" spans="1:23" x14ac:dyDescent="0.25">
      <c r="A33" s="83" t="s">
        <v>2153</v>
      </c>
      <c r="B33" s="84" t="s">
        <v>2073</v>
      </c>
      <c r="C33" s="88">
        <v>50934</v>
      </c>
      <c r="D33" s="85">
        <v>51662</v>
      </c>
      <c r="E33" s="85">
        <v>47827</v>
      </c>
      <c r="F33" s="85">
        <v>52586</v>
      </c>
      <c r="G33" s="85">
        <v>51143</v>
      </c>
      <c r="H33" s="85">
        <v>55337</v>
      </c>
      <c r="I33" s="85">
        <v>58423</v>
      </c>
      <c r="J33" s="85">
        <v>58559</v>
      </c>
      <c r="K33" s="85">
        <v>57403</v>
      </c>
      <c r="L33" s="85">
        <v>45283</v>
      </c>
      <c r="M33" s="85">
        <v>42400</v>
      </c>
      <c r="N33" s="85">
        <v>48724</v>
      </c>
      <c r="O33" s="85">
        <v>51536</v>
      </c>
      <c r="P33" s="85">
        <v>50609</v>
      </c>
      <c r="Q33" s="85">
        <v>27372</v>
      </c>
      <c r="R33" s="85">
        <v>31711</v>
      </c>
      <c r="S33" s="85">
        <v>20105</v>
      </c>
      <c r="T33" s="85">
        <v>10128</v>
      </c>
      <c r="U33" s="85">
        <v>3294</v>
      </c>
      <c r="V33" s="89">
        <v>678</v>
      </c>
      <c r="W33" s="86">
        <v>815714</v>
      </c>
    </row>
    <row r="34" spans="1:23" ht="15.75" thickBot="1" x14ac:dyDescent="0.3">
      <c r="A34" s="83" t="s">
        <v>2154</v>
      </c>
      <c r="B34" s="84" t="s">
        <v>2074</v>
      </c>
      <c r="C34" s="88">
        <v>31654</v>
      </c>
      <c r="D34" s="85">
        <v>31524</v>
      </c>
      <c r="E34" s="85">
        <v>30330</v>
      </c>
      <c r="F34" s="85">
        <v>33754</v>
      </c>
      <c r="G34" s="85">
        <v>32881</v>
      </c>
      <c r="H34" s="85">
        <v>33940</v>
      </c>
      <c r="I34" s="85">
        <v>33832</v>
      </c>
      <c r="J34" s="85">
        <v>34835</v>
      </c>
      <c r="K34" s="85">
        <v>34115</v>
      </c>
      <c r="L34" s="85">
        <v>26269</v>
      </c>
      <c r="M34" s="85">
        <v>24289</v>
      </c>
      <c r="N34" s="85">
        <v>25851</v>
      </c>
      <c r="O34" s="85">
        <v>24942</v>
      </c>
      <c r="P34" s="85">
        <v>23926</v>
      </c>
      <c r="Q34" s="85">
        <v>12253</v>
      </c>
      <c r="R34" s="85">
        <v>15248</v>
      </c>
      <c r="S34" s="85">
        <v>10140</v>
      </c>
      <c r="T34" s="85">
        <v>5126</v>
      </c>
      <c r="U34" s="85">
        <v>1680</v>
      </c>
      <c r="V34" s="89">
        <v>321</v>
      </c>
      <c r="W34" s="86">
        <v>466910</v>
      </c>
    </row>
    <row r="35" spans="1:23" ht="16.5" thickTop="1" thickBot="1" x14ac:dyDescent="0.3">
      <c r="A35" s="90" t="s">
        <v>2056</v>
      </c>
      <c r="B35" s="91"/>
      <c r="C35" s="92">
        <v>3783378</v>
      </c>
      <c r="D35" s="93">
        <v>3878876</v>
      </c>
      <c r="E35" s="93">
        <v>3726505</v>
      </c>
      <c r="F35" s="93">
        <v>4330888</v>
      </c>
      <c r="G35" s="93">
        <v>4271752</v>
      </c>
      <c r="H35" s="93">
        <v>4304120</v>
      </c>
      <c r="I35" s="93">
        <v>4272888</v>
      </c>
      <c r="J35" s="93">
        <v>4304418</v>
      </c>
      <c r="K35" s="93">
        <v>4104485</v>
      </c>
      <c r="L35" s="93">
        <v>2871110</v>
      </c>
      <c r="M35" s="93">
        <v>2913008</v>
      </c>
      <c r="N35" s="93">
        <v>3051986</v>
      </c>
      <c r="O35" s="93">
        <v>2892072</v>
      </c>
      <c r="P35" s="93">
        <v>2709363</v>
      </c>
      <c r="Q35" s="93">
        <v>1323733</v>
      </c>
      <c r="R35" s="93">
        <v>1753738</v>
      </c>
      <c r="S35" s="93">
        <v>1210197</v>
      </c>
      <c r="T35" s="93">
        <v>632561</v>
      </c>
      <c r="U35" s="93">
        <v>200434</v>
      </c>
      <c r="V35" s="93">
        <v>41488</v>
      </c>
      <c r="W35" s="94">
        <v>56577000</v>
      </c>
    </row>
    <row r="36" spans="1:23" ht="15.75" thickTop="1" x14ac:dyDescent="0.25"/>
    <row r="38" spans="1:23" x14ac:dyDescent="0.25">
      <c r="B38">
        <v>1990</v>
      </c>
    </row>
    <row r="40" spans="1:23" x14ac:dyDescent="0.25">
      <c r="C40" s="69" t="s">
        <v>2058</v>
      </c>
      <c r="D40" s="69" t="s">
        <v>2059</v>
      </c>
      <c r="E40" s="69" t="s">
        <v>2060</v>
      </c>
      <c r="F40" s="69" t="s">
        <v>2061</v>
      </c>
      <c r="G40" s="70" t="s">
        <v>2062</v>
      </c>
    </row>
    <row r="41" spans="1:23" x14ac:dyDescent="0.25">
      <c r="B41" s="84" t="s">
        <v>2069</v>
      </c>
      <c r="C41" s="87">
        <f>SUM(C29:F29)</f>
        <v>32010</v>
      </c>
      <c r="D41" s="87">
        <f>SUM(G29:J29)</f>
        <v>36578</v>
      </c>
      <c r="E41" s="87">
        <f>SUM(K29:N29)</f>
        <v>31381</v>
      </c>
      <c r="F41" s="87">
        <f>SUM(O29:Q29)</f>
        <v>19799</v>
      </c>
      <c r="G41" s="87">
        <f>SUM(R29:V29)</f>
        <v>11143</v>
      </c>
      <c r="H41" s="87">
        <f>SUM(C41:G41)</f>
        <v>130911</v>
      </c>
    </row>
    <row r="42" spans="1:23" x14ac:dyDescent="0.25">
      <c r="B42" s="84" t="s">
        <v>2070</v>
      </c>
      <c r="C42" s="87">
        <f t="shared" ref="C42:C46" si="7">SUM(C30:F30)</f>
        <v>29569</v>
      </c>
      <c r="D42" s="87">
        <f t="shared" ref="D42:D46" si="8">SUM(G30:J30)</f>
        <v>33317</v>
      </c>
      <c r="E42" s="87">
        <f t="shared" ref="E42:E46" si="9">SUM(K30:N30)</f>
        <v>25823</v>
      </c>
      <c r="F42" s="87">
        <f t="shared" ref="F42:F46" si="10">SUM(O30:Q30)</f>
        <v>15826</v>
      </c>
      <c r="G42" s="87">
        <f t="shared" ref="G42:G46" si="11">SUM(R30:V30)</f>
        <v>8730</v>
      </c>
      <c r="H42" s="87">
        <f t="shared" ref="H42:H46" si="12">SUM(C42:G42)</f>
        <v>113265</v>
      </c>
    </row>
    <row r="43" spans="1:23" x14ac:dyDescent="0.25">
      <c r="B43" s="84" t="s">
        <v>2071</v>
      </c>
      <c r="C43" s="87">
        <f t="shared" si="7"/>
        <v>215109</v>
      </c>
      <c r="D43" s="87">
        <f t="shared" si="8"/>
        <v>263257</v>
      </c>
      <c r="E43" s="87">
        <f t="shared" si="9"/>
        <v>232984</v>
      </c>
      <c r="F43" s="87">
        <f t="shared" si="10"/>
        <v>157821</v>
      </c>
      <c r="G43" s="87">
        <f t="shared" si="11"/>
        <v>103209</v>
      </c>
      <c r="H43" s="87">
        <f t="shared" si="12"/>
        <v>972380</v>
      </c>
    </row>
    <row r="44" spans="1:23" x14ac:dyDescent="0.25">
      <c r="B44" s="84" t="s">
        <v>2072</v>
      </c>
      <c r="C44" s="87">
        <f t="shared" si="7"/>
        <v>470370</v>
      </c>
      <c r="D44" s="87">
        <f t="shared" si="8"/>
        <v>525915</v>
      </c>
      <c r="E44" s="87">
        <f t="shared" si="9"/>
        <v>421957</v>
      </c>
      <c r="F44" s="87">
        <f t="shared" si="10"/>
        <v>223891</v>
      </c>
      <c r="G44" s="87">
        <f t="shared" si="11"/>
        <v>115931</v>
      </c>
      <c r="H44" s="87">
        <f t="shared" si="12"/>
        <v>1758064</v>
      </c>
    </row>
    <row r="45" spans="1:23" x14ac:dyDescent="0.25">
      <c r="B45" s="84" t="s">
        <v>2073</v>
      </c>
      <c r="C45" s="87">
        <f t="shared" si="7"/>
        <v>203009</v>
      </c>
      <c r="D45" s="87">
        <f t="shared" si="8"/>
        <v>223462</v>
      </c>
      <c r="E45" s="87">
        <f t="shared" si="9"/>
        <v>193810</v>
      </c>
      <c r="F45" s="87">
        <f t="shared" si="10"/>
        <v>129517</v>
      </c>
      <c r="G45" s="87">
        <f t="shared" si="11"/>
        <v>65916</v>
      </c>
      <c r="H45" s="87">
        <f t="shared" si="12"/>
        <v>815714</v>
      </c>
    </row>
    <row r="46" spans="1:23" x14ac:dyDescent="0.25">
      <c r="B46" s="84" t="s">
        <v>2074</v>
      </c>
      <c r="C46" s="87">
        <f t="shared" si="7"/>
        <v>127262</v>
      </c>
      <c r="D46" s="87">
        <f t="shared" si="8"/>
        <v>135488</v>
      </c>
      <c r="E46" s="87">
        <f t="shared" si="9"/>
        <v>110524</v>
      </c>
      <c r="F46" s="87">
        <f t="shared" si="10"/>
        <v>61121</v>
      </c>
      <c r="G46" s="87">
        <f t="shared" si="11"/>
        <v>32515</v>
      </c>
      <c r="H46" s="87">
        <f t="shared" si="12"/>
        <v>466910</v>
      </c>
    </row>
    <row r="47" spans="1:23" x14ac:dyDescent="0.25">
      <c r="C47" s="87">
        <f>SUM(C41:C46)</f>
        <v>1077329</v>
      </c>
      <c r="D47" s="87">
        <f t="shared" ref="D47:H47" si="13">SUM(D41:D46)</f>
        <v>1218017</v>
      </c>
      <c r="E47" s="87">
        <f t="shared" si="13"/>
        <v>1016479</v>
      </c>
      <c r="F47" s="87">
        <f t="shared" si="13"/>
        <v>607975</v>
      </c>
      <c r="G47" s="87">
        <f t="shared" si="13"/>
        <v>337444</v>
      </c>
      <c r="H47" s="87">
        <f t="shared" si="13"/>
        <v>4257244</v>
      </c>
    </row>
  </sheetData>
  <mergeCells count="4">
    <mergeCell ref="A5:B5"/>
    <mergeCell ref="C5:W5"/>
    <mergeCell ref="A27:B27"/>
    <mergeCell ref="C27:W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81FEA-96CD-44FD-916C-F867DEBC16EA}">
  <dimension ref="A1:C8"/>
  <sheetViews>
    <sheetView workbookViewId="0">
      <selection activeCell="A3" sqref="A3:C8"/>
    </sheetView>
  </sheetViews>
  <sheetFormatPr baseColWidth="10" defaultColWidth="11.42578125" defaultRowHeight="15" x14ac:dyDescent="0.25"/>
  <cols>
    <col min="1" max="1" width="39.85546875" bestFit="1" customWidth="1"/>
    <col min="2" max="2" width="30.140625" bestFit="1" customWidth="1"/>
    <col min="3" max="3" width="31.140625" bestFit="1" customWidth="1"/>
  </cols>
  <sheetData>
    <row r="1" spans="1:3" x14ac:dyDescent="0.25">
      <c r="A1" s="103" t="s">
        <v>131</v>
      </c>
      <c r="B1" t="s">
        <v>132</v>
      </c>
    </row>
    <row r="3" spans="1:3" x14ac:dyDescent="0.25">
      <c r="A3" s="103" t="s">
        <v>133</v>
      </c>
      <c r="B3" t="s">
        <v>134</v>
      </c>
      <c r="C3" t="s">
        <v>135</v>
      </c>
    </row>
    <row r="4" spans="1:3" x14ac:dyDescent="0.25">
      <c r="A4" s="104" t="s">
        <v>136</v>
      </c>
      <c r="B4">
        <v>292</v>
      </c>
      <c r="C4" s="105">
        <v>0.30866807610993657</v>
      </c>
    </row>
    <row r="5" spans="1:3" x14ac:dyDescent="0.25">
      <c r="A5" s="104" t="s">
        <v>137</v>
      </c>
      <c r="B5">
        <v>295</v>
      </c>
      <c r="C5" s="105">
        <v>0.31183932346723042</v>
      </c>
    </row>
    <row r="6" spans="1:3" x14ac:dyDescent="0.25">
      <c r="A6" s="104" t="s">
        <v>138</v>
      </c>
      <c r="B6">
        <v>137</v>
      </c>
      <c r="C6" s="105">
        <v>0.14482029598308668</v>
      </c>
    </row>
    <row r="7" spans="1:3" x14ac:dyDescent="0.25">
      <c r="A7" s="104" t="s">
        <v>139</v>
      </c>
      <c r="B7">
        <v>222</v>
      </c>
      <c r="C7" s="105">
        <v>0.23467230443974629</v>
      </c>
    </row>
    <row r="8" spans="1:3" x14ac:dyDescent="0.25">
      <c r="A8" s="104" t="s">
        <v>140</v>
      </c>
      <c r="B8">
        <v>946</v>
      </c>
      <c r="C8" s="105">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BB084-D3AC-4631-84EB-98FE47FAC36F}">
  <dimension ref="A1:K952"/>
  <sheetViews>
    <sheetView topLeftCell="A584" workbookViewId="0">
      <selection activeCell="B581" sqref="B581"/>
    </sheetView>
  </sheetViews>
  <sheetFormatPr baseColWidth="10" defaultColWidth="11.5703125" defaultRowHeight="15" x14ac:dyDescent="0.25"/>
  <cols>
    <col min="1" max="1" width="16.7109375" customWidth="1"/>
    <col min="2" max="2" width="30.28515625" customWidth="1"/>
    <col min="3" max="3" width="42.85546875" customWidth="1"/>
    <col min="4" max="4" width="21.7109375" customWidth="1"/>
  </cols>
  <sheetData>
    <row r="1" spans="1:11" x14ac:dyDescent="0.25">
      <c r="A1" s="97" t="s">
        <v>141</v>
      </c>
      <c r="K1" s="98"/>
    </row>
    <row r="3" spans="1:11" ht="47.85" customHeight="1" x14ac:dyDescent="0.25">
      <c r="A3" s="99" t="s">
        <v>131</v>
      </c>
      <c r="B3" s="99" t="s">
        <v>142</v>
      </c>
      <c r="C3" s="99" t="s">
        <v>143</v>
      </c>
      <c r="D3" s="99" t="s">
        <v>144</v>
      </c>
    </row>
    <row r="4" spans="1:11" x14ac:dyDescent="0.25">
      <c r="A4" s="100" t="s">
        <v>145</v>
      </c>
      <c r="B4" s="101" t="s">
        <v>146</v>
      </c>
      <c r="C4" s="101" t="s">
        <v>138</v>
      </c>
      <c r="D4" s="101" t="s">
        <v>147</v>
      </c>
    </row>
    <row r="5" spans="1:11" x14ac:dyDescent="0.25">
      <c r="A5" s="100" t="s">
        <v>148</v>
      </c>
      <c r="B5" s="101" t="s">
        <v>149</v>
      </c>
      <c r="C5" s="101" t="s">
        <v>137</v>
      </c>
      <c r="D5" s="101" t="s">
        <v>147</v>
      </c>
    </row>
    <row r="6" spans="1:11" x14ac:dyDescent="0.25">
      <c r="A6" s="100" t="s">
        <v>150</v>
      </c>
      <c r="B6" s="101" t="s">
        <v>151</v>
      </c>
      <c r="C6" s="101" t="s">
        <v>136</v>
      </c>
      <c r="D6" s="101" t="s">
        <v>147</v>
      </c>
    </row>
    <row r="7" spans="1:11" x14ac:dyDescent="0.25">
      <c r="A7" s="100" t="s">
        <v>152</v>
      </c>
      <c r="B7" s="101" t="s">
        <v>153</v>
      </c>
      <c r="C7" s="101" t="s">
        <v>136</v>
      </c>
      <c r="D7" s="101" t="s">
        <v>147</v>
      </c>
    </row>
    <row r="8" spans="1:11" x14ac:dyDescent="0.25">
      <c r="A8" s="100" t="s">
        <v>154</v>
      </c>
      <c r="B8" s="101" t="s">
        <v>155</v>
      </c>
      <c r="C8" s="101" t="s">
        <v>136</v>
      </c>
      <c r="D8" s="101" t="s">
        <v>147</v>
      </c>
    </row>
    <row r="9" spans="1:11" x14ac:dyDescent="0.25">
      <c r="A9" s="100" t="s">
        <v>156</v>
      </c>
      <c r="B9" s="101" t="s">
        <v>157</v>
      </c>
      <c r="C9" s="101" t="s">
        <v>136</v>
      </c>
      <c r="D9" s="101" t="s">
        <v>147</v>
      </c>
    </row>
    <row r="10" spans="1:11" x14ac:dyDescent="0.25">
      <c r="A10" s="100" t="s">
        <v>158</v>
      </c>
      <c r="B10" s="101" t="s">
        <v>159</v>
      </c>
      <c r="C10" s="101" t="s">
        <v>138</v>
      </c>
      <c r="D10" s="101" t="s">
        <v>147</v>
      </c>
    </row>
    <row r="11" spans="1:11" x14ac:dyDescent="0.25">
      <c r="A11" s="100" t="s">
        <v>160</v>
      </c>
      <c r="B11" s="101" t="s">
        <v>161</v>
      </c>
      <c r="C11" s="101" t="s">
        <v>136</v>
      </c>
      <c r="D11" s="101" t="s">
        <v>147</v>
      </c>
    </row>
    <row r="12" spans="1:11" x14ac:dyDescent="0.25">
      <c r="A12" s="100" t="s">
        <v>162</v>
      </c>
      <c r="B12" s="101" t="s">
        <v>163</v>
      </c>
      <c r="C12" s="101" t="s">
        <v>138</v>
      </c>
      <c r="D12" s="101" t="s">
        <v>147</v>
      </c>
    </row>
    <row r="13" spans="1:11" x14ac:dyDescent="0.25">
      <c r="A13" s="100" t="s">
        <v>164</v>
      </c>
      <c r="B13" s="101" t="s">
        <v>165</v>
      </c>
      <c r="C13" s="101" t="s">
        <v>136</v>
      </c>
      <c r="D13" s="101" t="s">
        <v>147</v>
      </c>
    </row>
    <row r="14" spans="1:11" x14ac:dyDescent="0.25">
      <c r="A14" s="100" t="s">
        <v>166</v>
      </c>
      <c r="B14" s="101" t="s">
        <v>167</v>
      </c>
      <c r="C14" s="101" t="s">
        <v>138</v>
      </c>
      <c r="D14" s="101" t="s">
        <v>147</v>
      </c>
    </row>
    <row r="15" spans="1:11" x14ac:dyDescent="0.25">
      <c r="A15" s="100" t="s">
        <v>168</v>
      </c>
      <c r="B15" s="101" t="s">
        <v>169</v>
      </c>
      <c r="C15" s="101" t="s">
        <v>136</v>
      </c>
      <c r="D15" s="101" t="s">
        <v>147</v>
      </c>
    </row>
    <row r="16" spans="1:11" x14ac:dyDescent="0.25">
      <c r="A16" s="100" t="s">
        <v>170</v>
      </c>
      <c r="B16" s="101" t="s">
        <v>171</v>
      </c>
      <c r="C16" s="101" t="s">
        <v>136</v>
      </c>
      <c r="D16" s="101" t="s">
        <v>147</v>
      </c>
    </row>
    <row r="17" spans="1:4" x14ac:dyDescent="0.25">
      <c r="A17" s="100" t="s">
        <v>172</v>
      </c>
      <c r="B17" s="101" t="s">
        <v>173</v>
      </c>
      <c r="C17" s="101" t="s">
        <v>138</v>
      </c>
      <c r="D17" s="101" t="s">
        <v>147</v>
      </c>
    </row>
    <row r="18" spans="1:4" x14ac:dyDescent="0.25">
      <c r="A18" s="100" t="s">
        <v>174</v>
      </c>
      <c r="B18" s="101" t="s">
        <v>175</v>
      </c>
      <c r="C18" s="101" t="s">
        <v>138</v>
      </c>
      <c r="D18" s="101" t="s">
        <v>147</v>
      </c>
    </row>
    <row r="19" spans="1:4" x14ac:dyDescent="0.25">
      <c r="A19" s="100" t="s">
        <v>176</v>
      </c>
      <c r="B19" s="101" t="s">
        <v>177</v>
      </c>
      <c r="C19" s="101" t="s">
        <v>138</v>
      </c>
      <c r="D19" s="101" t="s">
        <v>147</v>
      </c>
    </row>
    <row r="20" spans="1:4" x14ac:dyDescent="0.25">
      <c r="A20" s="100" t="s">
        <v>178</v>
      </c>
      <c r="B20" s="101" t="s">
        <v>179</v>
      </c>
      <c r="C20" s="101" t="s">
        <v>136</v>
      </c>
      <c r="D20" s="101" t="s">
        <v>147</v>
      </c>
    </row>
    <row r="21" spans="1:4" x14ac:dyDescent="0.25">
      <c r="A21" s="100" t="s">
        <v>180</v>
      </c>
      <c r="B21" s="101" t="s">
        <v>181</v>
      </c>
      <c r="C21" s="101" t="s">
        <v>138</v>
      </c>
      <c r="D21" s="101" t="s">
        <v>147</v>
      </c>
    </row>
    <row r="22" spans="1:4" x14ac:dyDescent="0.25">
      <c r="A22" s="100" t="s">
        <v>182</v>
      </c>
      <c r="B22" s="101" t="s">
        <v>183</v>
      </c>
      <c r="C22" s="101" t="s">
        <v>136</v>
      </c>
      <c r="D22" s="101" t="s">
        <v>147</v>
      </c>
    </row>
    <row r="23" spans="1:4" x14ac:dyDescent="0.25">
      <c r="A23" s="100" t="s">
        <v>184</v>
      </c>
      <c r="B23" s="101" t="s">
        <v>185</v>
      </c>
      <c r="C23" s="101" t="s">
        <v>137</v>
      </c>
      <c r="D23" s="101" t="s">
        <v>147</v>
      </c>
    </row>
    <row r="24" spans="1:4" x14ac:dyDescent="0.25">
      <c r="A24" s="100" t="s">
        <v>186</v>
      </c>
      <c r="B24" s="101" t="s">
        <v>187</v>
      </c>
      <c r="C24" s="101" t="s">
        <v>138</v>
      </c>
      <c r="D24" s="101" t="s">
        <v>147</v>
      </c>
    </row>
    <row r="25" spans="1:4" x14ac:dyDescent="0.25">
      <c r="A25" s="100" t="s">
        <v>188</v>
      </c>
      <c r="B25" s="101" t="s">
        <v>189</v>
      </c>
      <c r="C25" s="101" t="s">
        <v>138</v>
      </c>
      <c r="D25" s="101" t="s">
        <v>147</v>
      </c>
    </row>
    <row r="26" spans="1:4" x14ac:dyDescent="0.25">
      <c r="A26" s="100" t="s">
        <v>190</v>
      </c>
      <c r="B26" s="101" t="s">
        <v>191</v>
      </c>
      <c r="C26" s="101" t="s">
        <v>138</v>
      </c>
      <c r="D26" s="101" t="s">
        <v>147</v>
      </c>
    </row>
    <row r="27" spans="1:4" x14ac:dyDescent="0.25">
      <c r="A27" s="100" t="s">
        <v>192</v>
      </c>
      <c r="B27" s="101" t="s">
        <v>193</v>
      </c>
      <c r="C27" s="101" t="s">
        <v>138</v>
      </c>
      <c r="D27" s="101" t="s">
        <v>147</v>
      </c>
    </row>
    <row r="28" spans="1:4" x14ac:dyDescent="0.25">
      <c r="A28" s="100" t="s">
        <v>194</v>
      </c>
      <c r="B28" s="101" t="s">
        <v>195</v>
      </c>
      <c r="C28" s="101" t="s">
        <v>136</v>
      </c>
      <c r="D28" s="101" t="s">
        <v>147</v>
      </c>
    </row>
    <row r="29" spans="1:4" x14ac:dyDescent="0.25">
      <c r="A29" s="100" t="s">
        <v>196</v>
      </c>
      <c r="B29" s="101" t="s">
        <v>197</v>
      </c>
      <c r="C29" s="101" t="s">
        <v>137</v>
      </c>
      <c r="D29" s="101" t="s">
        <v>147</v>
      </c>
    </row>
    <row r="30" spans="1:4" x14ac:dyDescent="0.25">
      <c r="A30" s="100" t="s">
        <v>198</v>
      </c>
      <c r="B30" s="101" t="s">
        <v>199</v>
      </c>
      <c r="C30" s="101" t="s">
        <v>137</v>
      </c>
      <c r="D30" s="101" t="s">
        <v>147</v>
      </c>
    </row>
    <row r="31" spans="1:4" x14ac:dyDescent="0.25">
      <c r="A31" s="100" t="s">
        <v>200</v>
      </c>
      <c r="B31" s="101" t="s">
        <v>201</v>
      </c>
      <c r="C31" s="101" t="s">
        <v>137</v>
      </c>
      <c r="D31" s="101" t="s">
        <v>147</v>
      </c>
    </row>
    <row r="32" spans="1:4" x14ac:dyDescent="0.25">
      <c r="A32" s="100" t="s">
        <v>202</v>
      </c>
      <c r="B32" s="101" t="s">
        <v>203</v>
      </c>
      <c r="C32" s="101" t="s">
        <v>138</v>
      </c>
      <c r="D32" s="101" t="s">
        <v>147</v>
      </c>
    </row>
    <row r="33" spans="1:4" x14ac:dyDescent="0.25">
      <c r="A33" s="100" t="s">
        <v>204</v>
      </c>
      <c r="B33" s="101" t="s">
        <v>205</v>
      </c>
      <c r="C33" s="101" t="s">
        <v>136</v>
      </c>
      <c r="D33" s="101" t="s">
        <v>147</v>
      </c>
    </row>
    <row r="34" spans="1:4" x14ac:dyDescent="0.25">
      <c r="A34" s="100" t="s">
        <v>206</v>
      </c>
      <c r="B34" s="101" t="s">
        <v>207</v>
      </c>
      <c r="C34" s="101" t="s">
        <v>136</v>
      </c>
      <c r="D34" s="101" t="s">
        <v>147</v>
      </c>
    </row>
    <row r="35" spans="1:4" x14ac:dyDescent="0.25">
      <c r="A35" s="100" t="s">
        <v>208</v>
      </c>
      <c r="B35" s="101" t="s">
        <v>209</v>
      </c>
      <c r="C35" s="101" t="s">
        <v>138</v>
      </c>
      <c r="D35" s="101" t="s">
        <v>147</v>
      </c>
    </row>
    <row r="36" spans="1:4" x14ac:dyDescent="0.25">
      <c r="A36" s="100" t="s">
        <v>210</v>
      </c>
      <c r="B36" s="101" t="s">
        <v>211</v>
      </c>
      <c r="C36" s="101" t="s">
        <v>137</v>
      </c>
      <c r="D36" s="101" t="s">
        <v>147</v>
      </c>
    </row>
    <row r="37" spans="1:4" x14ac:dyDescent="0.25">
      <c r="A37" s="100" t="s">
        <v>212</v>
      </c>
      <c r="B37" s="101" t="s">
        <v>213</v>
      </c>
      <c r="C37" s="101" t="s">
        <v>136</v>
      </c>
      <c r="D37" s="101" t="s">
        <v>147</v>
      </c>
    </row>
    <row r="38" spans="1:4" x14ac:dyDescent="0.25">
      <c r="A38" s="100" t="s">
        <v>214</v>
      </c>
      <c r="B38" s="101" t="s">
        <v>215</v>
      </c>
      <c r="C38" s="101" t="s">
        <v>136</v>
      </c>
      <c r="D38" s="101" t="s">
        <v>147</v>
      </c>
    </row>
    <row r="39" spans="1:4" x14ac:dyDescent="0.25">
      <c r="A39" s="100" t="s">
        <v>216</v>
      </c>
      <c r="B39" s="101" t="s">
        <v>217</v>
      </c>
      <c r="C39" s="101" t="s">
        <v>137</v>
      </c>
      <c r="D39" s="101" t="s">
        <v>147</v>
      </c>
    </row>
    <row r="40" spans="1:4" x14ac:dyDescent="0.25">
      <c r="A40" s="100" t="s">
        <v>218</v>
      </c>
      <c r="B40" s="101" t="s">
        <v>219</v>
      </c>
      <c r="C40" s="101" t="s">
        <v>138</v>
      </c>
      <c r="D40" s="101" t="s">
        <v>147</v>
      </c>
    </row>
    <row r="41" spans="1:4" x14ac:dyDescent="0.25">
      <c r="A41" s="100" t="s">
        <v>220</v>
      </c>
      <c r="B41" s="101" t="s">
        <v>221</v>
      </c>
      <c r="C41" s="101" t="s">
        <v>138</v>
      </c>
      <c r="D41" s="101" t="s">
        <v>147</v>
      </c>
    </row>
    <row r="42" spans="1:4" x14ac:dyDescent="0.25">
      <c r="A42" s="100" t="s">
        <v>222</v>
      </c>
      <c r="B42" s="101" t="s">
        <v>223</v>
      </c>
      <c r="C42" s="101" t="s">
        <v>139</v>
      </c>
      <c r="D42" s="101" t="s">
        <v>147</v>
      </c>
    </row>
    <row r="43" spans="1:4" x14ac:dyDescent="0.25">
      <c r="A43" s="100" t="s">
        <v>224</v>
      </c>
      <c r="B43" s="101" t="s">
        <v>225</v>
      </c>
      <c r="C43" s="101" t="s">
        <v>136</v>
      </c>
      <c r="D43" s="101" t="s">
        <v>147</v>
      </c>
    </row>
    <row r="44" spans="1:4" x14ac:dyDescent="0.25">
      <c r="A44" s="100" t="s">
        <v>226</v>
      </c>
      <c r="B44" s="101" t="s">
        <v>227</v>
      </c>
      <c r="C44" s="101" t="s">
        <v>138</v>
      </c>
      <c r="D44" s="101" t="s">
        <v>147</v>
      </c>
    </row>
    <row r="45" spans="1:4" x14ac:dyDescent="0.25">
      <c r="A45" s="100" t="s">
        <v>228</v>
      </c>
      <c r="B45" s="101" t="s">
        <v>229</v>
      </c>
      <c r="C45" s="101" t="s">
        <v>138</v>
      </c>
      <c r="D45" s="101" t="s">
        <v>147</v>
      </c>
    </row>
    <row r="46" spans="1:4" x14ac:dyDescent="0.25">
      <c r="A46" s="100" t="s">
        <v>230</v>
      </c>
      <c r="B46" s="101" t="s">
        <v>231</v>
      </c>
      <c r="C46" s="101" t="s">
        <v>138</v>
      </c>
      <c r="D46" s="101" t="s">
        <v>147</v>
      </c>
    </row>
    <row r="47" spans="1:4" x14ac:dyDescent="0.25">
      <c r="A47" s="100" t="s">
        <v>232</v>
      </c>
      <c r="B47" s="101" t="s">
        <v>233</v>
      </c>
      <c r="C47" s="101" t="s">
        <v>138</v>
      </c>
      <c r="D47" s="101" t="s">
        <v>147</v>
      </c>
    </row>
    <row r="48" spans="1:4" x14ac:dyDescent="0.25">
      <c r="A48" s="100" t="s">
        <v>234</v>
      </c>
      <c r="B48" s="101" t="s">
        <v>235</v>
      </c>
      <c r="C48" s="101" t="s">
        <v>136</v>
      </c>
      <c r="D48" s="101" t="s">
        <v>147</v>
      </c>
    </row>
    <row r="49" spans="1:4" x14ac:dyDescent="0.25">
      <c r="A49" s="100" t="s">
        <v>236</v>
      </c>
      <c r="B49" s="101" t="s">
        <v>237</v>
      </c>
      <c r="C49" s="101" t="s">
        <v>137</v>
      </c>
      <c r="D49" s="101" t="s">
        <v>147</v>
      </c>
    </row>
    <row r="50" spans="1:4" x14ac:dyDescent="0.25">
      <c r="A50" s="100" t="s">
        <v>238</v>
      </c>
      <c r="B50" s="101" t="s">
        <v>239</v>
      </c>
      <c r="C50" s="101" t="s">
        <v>136</v>
      </c>
      <c r="D50" s="101" t="s">
        <v>147</v>
      </c>
    </row>
    <row r="51" spans="1:4" x14ac:dyDescent="0.25">
      <c r="A51" s="100" t="s">
        <v>240</v>
      </c>
      <c r="B51" s="101" t="s">
        <v>241</v>
      </c>
      <c r="C51" s="101" t="s">
        <v>136</v>
      </c>
      <c r="D51" s="101" t="s">
        <v>147</v>
      </c>
    </row>
    <row r="52" spans="1:4" x14ac:dyDescent="0.25">
      <c r="A52" s="100" t="s">
        <v>242</v>
      </c>
      <c r="B52" s="101" t="s">
        <v>243</v>
      </c>
      <c r="C52" s="101" t="s">
        <v>136</v>
      </c>
      <c r="D52" s="101" t="s">
        <v>147</v>
      </c>
    </row>
    <row r="53" spans="1:4" x14ac:dyDescent="0.25">
      <c r="A53" s="100" t="s">
        <v>244</v>
      </c>
      <c r="B53" s="101" t="s">
        <v>245</v>
      </c>
      <c r="C53" s="101" t="s">
        <v>137</v>
      </c>
      <c r="D53" s="101" t="s">
        <v>147</v>
      </c>
    </row>
    <row r="54" spans="1:4" x14ac:dyDescent="0.25">
      <c r="A54" s="100" t="s">
        <v>246</v>
      </c>
      <c r="B54" s="101" t="s">
        <v>247</v>
      </c>
      <c r="C54" s="101" t="s">
        <v>136</v>
      </c>
      <c r="D54" s="101" t="s">
        <v>147</v>
      </c>
    </row>
    <row r="55" spans="1:4" x14ac:dyDescent="0.25">
      <c r="A55" s="100" t="s">
        <v>248</v>
      </c>
      <c r="B55" s="101" t="s">
        <v>249</v>
      </c>
      <c r="C55" s="101" t="s">
        <v>137</v>
      </c>
      <c r="D55" s="101" t="s">
        <v>147</v>
      </c>
    </row>
    <row r="56" spans="1:4" x14ac:dyDescent="0.25">
      <c r="A56" s="100" t="s">
        <v>250</v>
      </c>
      <c r="B56" s="101" t="s">
        <v>251</v>
      </c>
      <c r="C56" s="101" t="s">
        <v>138</v>
      </c>
      <c r="D56" s="101" t="s">
        <v>147</v>
      </c>
    </row>
    <row r="57" spans="1:4" x14ac:dyDescent="0.25">
      <c r="A57" s="100" t="s">
        <v>252</v>
      </c>
      <c r="B57" s="101" t="s">
        <v>253</v>
      </c>
      <c r="C57" s="101" t="s">
        <v>137</v>
      </c>
      <c r="D57" s="101" t="s">
        <v>147</v>
      </c>
    </row>
    <row r="58" spans="1:4" x14ac:dyDescent="0.25">
      <c r="A58" s="100" t="s">
        <v>254</v>
      </c>
      <c r="B58" s="101" t="s">
        <v>255</v>
      </c>
      <c r="C58" s="101" t="s">
        <v>136</v>
      </c>
      <c r="D58" s="101" t="s">
        <v>147</v>
      </c>
    </row>
    <row r="59" spans="1:4" x14ac:dyDescent="0.25">
      <c r="A59" s="100" t="s">
        <v>256</v>
      </c>
      <c r="B59" s="101" t="s">
        <v>257</v>
      </c>
      <c r="C59" s="101" t="s">
        <v>139</v>
      </c>
      <c r="D59" s="101" t="s">
        <v>147</v>
      </c>
    </row>
    <row r="60" spans="1:4" x14ac:dyDescent="0.25">
      <c r="A60" s="100" t="s">
        <v>258</v>
      </c>
      <c r="B60" s="101" t="s">
        <v>259</v>
      </c>
      <c r="C60" s="101" t="s">
        <v>138</v>
      </c>
      <c r="D60" s="101" t="s">
        <v>147</v>
      </c>
    </row>
    <row r="61" spans="1:4" x14ac:dyDescent="0.25">
      <c r="A61" s="100" t="s">
        <v>260</v>
      </c>
      <c r="B61" s="101" t="s">
        <v>261</v>
      </c>
      <c r="C61" s="101" t="s">
        <v>136</v>
      </c>
      <c r="D61" s="101" t="s">
        <v>147</v>
      </c>
    </row>
    <row r="62" spans="1:4" x14ac:dyDescent="0.25">
      <c r="A62" s="100" t="s">
        <v>262</v>
      </c>
      <c r="B62" s="101" t="s">
        <v>263</v>
      </c>
      <c r="C62" s="101" t="s">
        <v>138</v>
      </c>
      <c r="D62" s="101" t="s">
        <v>147</v>
      </c>
    </row>
    <row r="63" spans="1:4" x14ac:dyDescent="0.25">
      <c r="A63" s="100" t="s">
        <v>264</v>
      </c>
      <c r="B63" s="101" t="s">
        <v>265</v>
      </c>
      <c r="C63" s="101" t="s">
        <v>138</v>
      </c>
      <c r="D63" s="101" t="s">
        <v>147</v>
      </c>
    </row>
    <row r="64" spans="1:4" x14ac:dyDescent="0.25">
      <c r="A64" s="100" t="s">
        <v>266</v>
      </c>
      <c r="B64" s="101" t="s">
        <v>267</v>
      </c>
      <c r="C64" s="101" t="s">
        <v>136</v>
      </c>
      <c r="D64" s="101" t="s">
        <v>147</v>
      </c>
    </row>
    <row r="65" spans="1:4" x14ac:dyDescent="0.25">
      <c r="A65" s="100" t="s">
        <v>268</v>
      </c>
      <c r="B65" s="101" t="s">
        <v>269</v>
      </c>
      <c r="C65" s="101" t="s">
        <v>137</v>
      </c>
      <c r="D65" s="101" t="s">
        <v>147</v>
      </c>
    </row>
    <row r="66" spans="1:4" x14ac:dyDescent="0.25">
      <c r="A66" s="100" t="s">
        <v>270</v>
      </c>
      <c r="B66" s="101" t="s">
        <v>271</v>
      </c>
      <c r="C66" s="101" t="s">
        <v>139</v>
      </c>
      <c r="D66" s="101" t="s">
        <v>147</v>
      </c>
    </row>
    <row r="67" spans="1:4" x14ac:dyDescent="0.25">
      <c r="A67" s="100" t="s">
        <v>272</v>
      </c>
      <c r="B67" s="101" t="s">
        <v>273</v>
      </c>
      <c r="C67" s="101" t="s">
        <v>136</v>
      </c>
      <c r="D67" s="101" t="s">
        <v>147</v>
      </c>
    </row>
    <row r="68" spans="1:4" x14ac:dyDescent="0.25">
      <c r="A68" s="100" t="s">
        <v>274</v>
      </c>
      <c r="B68" s="101" t="s">
        <v>275</v>
      </c>
      <c r="C68" s="101" t="s">
        <v>138</v>
      </c>
      <c r="D68" s="101" t="s">
        <v>147</v>
      </c>
    </row>
    <row r="69" spans="1:4" x14ac:dyDescent="0.25">
      <c r="A69" s="100" t="s">
        <v>276</v>
      </c>
      <c r="B69" s="101" t="s">
        <v>277</v>
      </c>
      <c r="C69" s="101" t="s">
        <v>136</v>
      </c>
      <c r="D69" s="101" t="s">
        <v>147</v>
      </c>
    </row>
    <row r="70" spans="1:4" x14ac:dyDescent="0.25">
      <c r="A70" s="100" t="s">
        <v>278</v>
      </c>
      <c r="B70" s="101" t="s">
        <v>279</v>
      </c>
      <c r="C70" s="101" t="s">
        <v>136</v>
      </c>
      <c r="D70" s="101" t="s">
        <v>147</v>
      </c>
    </row>
    <row r="71" spans="1:4" x14ac:dyDescent="0.25">
      <c r="A71" s="100" t="s">
        <v>280</v>
      </c>
      <c r="B71" s="101" t="s">
        <v>281</v>
      </c>
      <c r="C71" s="101" t="s">
        <v>138</v>
      </c>
      <c r="D71" s="101" t="s">
        <v>147</v>
      </c>
    </row>
    <row r="72" spans="1:4" x14ac:dyDescent="0.25">
      <c r="A72" s="100" t="s">
        <v>282</v>
      </c>
      <c r="B72" s="101" t="s">
        <v>283</v>
      </c>
      <c r="C72" s="101" t="s">
        <v>139</v>
      </c>
      <c r="D72" s="101" t="s">
        <v>147</v>
      </c>
    </row>
    <row r="73" spans="1:4" x14ac:dyDescent="0.25">
      <c r="A73" s="100" t="s">
        <v>284</v>
      </c>
      <c r="B73" s="101" t="s">
        <v>285</v>
      </c>
      <c r="C73" s="101" t="s">
        <v>136</v>
      </c>
      <c r="D73" s="101" t="s">
        <v>147</v>
      </c>
    </row>
    <row r="74" spans="1:4" x14ac:dyDescent="0.25">
      <c r="A74" s="100" t="s">
        <v>286</v>
      </c>
      <c r="B74" s="101" t="s">
        <v>287</v>
      </c>
      <c r="C74" s="101" t="s">
        <v>136</v>
      </c>
      <c r="D74" s="101" t="s">
        <v>147</v>
      </c>
    </row>
    <row r="75" spans="1:4" x14ac:dyDescent="0.25">
      <c r="A75" s="100" t="s">
        <v>288</v>
      </c>
      <c r="B75" s="101" t="s">
        <v>289</v>
      </c>
      <c r="C75" s="101" t="s">
        <v>136</v>
      </c>
      <c r="D75" s="101" t="s">
        <v>147</v>
      </c>
    </row>
    <row r="76" spans="1:4" x14ac:dyDescent="0.25">
      <c r="A76" s="100" t="s">
        <v>290</v>
      </c>
      <c r="B76" s="101" t="s">
        <v>291</v>
      </c>
      <c r="C76" s="101" t="s">
        <v>137</v>
      </c>
      <c r="D76" s="101" t="s">
        <v>147</v>
      </c>
    </row>
    <row r="77" spans="1:4" x14ac:dyDescent="0.25">
      <c r="A77" s="100" t="s">
        <v>292</v>
      </c>
      <c r="B77" s="101" t="s">
        <v>293</v>
      </c>
      <c r="C77" s="101" t="s">
        <v>137</v>
      </c>
      <c r="D77" s="101" t="s">
        <v>147</v>
      </c>
    </row>
    <row r="78" spans="1:4" x14ac:dyDescent="0.25">
      <c r="A78" s="100" t="s">
        <v>294</v>
      </c>
      <c r="B78" s="101" t="s">
        <v>295</v>
      </c>
      <c r="C78" s="101" t="s">
        <v>136</v>
      </c>
      <c r="D78" s="101" t="s">
        <v>147</v>
      </c>
    </row>
    <row r="79" spans="1:4" x14ac:dyDescent="0.25">
      <c r="A79" s="100" t="s">
        <v>296</v>
      </c>
      <c r="B79" s="101" t="s">
        <v>297</v>
      </c>
      <c r="C79" s="101" t="s">
        <v>136</v>
      </c>
      <c r="D79" s="101" t="s">
        <v>147</v>
      </c>
    </row>
    <row r="80" spans="1:4" x14ac:dyDescent="0.25">
      <c r="A80" s="100" t="s">
        <v>298</v>
      </c>
      <c r="B80" s="101" t="s">
        <v>299</v>
      </c>
      <c r="C80" s="101" t="s">
        <v>138</v>
      </c>
      <c r="D80" s="101" t="s">
        <v>147</v>
      </c>
    </row>
    <row r="81" spans="1:4" x14ac:dyDescent="0.25">
      <c r="A81" s="100" t="s">
        <v>300</v>
      </c>
      <c r="B81" s="101" t="s">
        <v>301</v>
      </c>
      <c r="C81" s="101" t="s">
        <v>136</v>
      </c>
      <c r="D81" s="101" t="s">
        <v>147</v>
      </c>
    </row>
    <row r="82" spans="1:4" x14ac:dyDescent="0.25">
      <c r="A82" s="100" t="s">
        <v>302</v>
      </c>
      <c r="B82" s="101" t="s">
        <v>303</v>
      </c>
      <c r="C82" s="101" t="s">
        <v>136</v>
      </c>
      <c r="D82" s="101" t="s">
        <v>147</v>
      </c>
    </row>
    <row r="83" spans="1:4" x14ac:dyDescent="0.25">
      <c r="A83" s="100" t="s">
        <v>304</v>
      </c>
      <c r="B83" s="101" t="s">
        <v>305</v>
      </c>
      <c r="C83" s="101" t="s">
        <v>136</v>
      </c>
      <c r="D83" s="101" t="s">
        <v>147</v>
      </c>
    </row>
    <row r="84" spans="1:4" x14ac:dyDescent="0.25">
      <c r="A84" s="100" t="s">
        <v>306</v>
      </c>
      <c r="B84" s="101" t="s">
        <v>307</v>
      </c>
      <c r="C84" s="101" t="s">
        <v>138</v>
      </c>
      <c r="D84" s="101" t="s">
        <v>147</v>
      </c>
    </row>
    <row r="85" spans="1:4" x14ac:dyDescent="0.25">
      <c r="A85" s="100" t="s">
        <v>308</v>
      </c>
      <c r="B85" s="101" t="s">
        <v>309</v>
      </c>
      <c r="C85" s="101" t="s">
        <v>136</v>
      </c>
      <c r="D85" s="101" t="s">
        <v>147</v>
      </c>
    </row>
    <row r="86" spans="1:4" x14ac:dyDescent="0.25">
      <c r="A86" s="100" t="s">
        <v>310</v>
      </c>
      <c r="B86" s="101" t="s">
        <v>311</v>
      </c>
      <c r="C86" s="101" t="s">
        <v>136</v>
      </c>
      <c r="D86" s="101" t="s">
        <v>147</v>
      </c>
    </row>
    <row r="87" spans="1:4" x14ac:dyDescent="0.25">
      <c r="A87" s="100" t="s">
        <v>312</v>
      </c>
      <c r="B87" s="101" t="s">
        <v>313</v>
      </c>
      <c r="C87" s="101" t="s">
        <v>138</v>
      </c>
      <c r="D87" s="101" t="s">
        <v>147</v>
      </c>
    </row>
    <row r="88" spans="1:4" x14ac:dyDescent="0.25">
      <c r="A88" s="100" t="s">
        <v>314</v>
      </c>
      <c r="B88" s="101" t="s">
        <v>315</v>
      </c>
      <c r="C88" s="101" t="s">
        <v>136</v>
      </c>
      <c r="D88" s="101" t="s">
        <v>147</v>
      </c>
    </row>
    <row r="89" spans="1:4" x14ac:dyDescent="0.25">
      <c r="A89" s="100" t="s">
        <v>316</v>
      </c>
      <c r="B89" s="101" t="s">
        <v>317</v>
      </c>
      <c r="C89" s="101" t="s">
        <v>138</v>
      </c>
      <c r="D89" s="101" t="s">
        <v>147</v>
      </c>
    </row>
    <row r="90" spans="1:4" x14ac:dyDescent="0.25">
      <c r="A90" s="100" t="s">
        <v>318</v>
      </c>
      <c r="B90" s="101" t="s">
        <v>319</v>
      </c>
      <c r="C90" s="101" t="s">
        <v>139</v>
      </c>
      <c r="D90" s="101" t="s">
        <v>147</v>
      </c>
    </row>
    <row r="91" spans="1:4" x14ac:dyDescent="0.25">
      <c r="A91" s="100" t="s">
        <v>320</v>
      </c>
      <c r="B91" s="101" t="s">
        <v>321</v>
      </c>
      <c r="C91" s="101" t="s">
        <v>139</v>
      </c>
      <c r="D91" s="101" t="s">
        <v>147</v>
      </c>
    </row>
    <row r="92" spans="1:4" x14ac:dyDescent="0.25">
      <c r="A92" s="100" t="s">
        <v>322</v>
      </c>
      <c r="B92" s="101" t="s">
        <v>323</v>
      </c>
      <c r="C92" s="101" t="s">
        <v>138</v>
      </c>
      <c r="D92" s="101" t="s">
        <v>147</v>
      </c>
    </row>
    <row r="93" spans="1:4" x14ac:dyDescent="0.25">
      <c r="A93" s="100" t="s">
        <v>324</v>
      </c>
      <c r="B93" s="101" t="s">
        <v>325</v>
      </c>
      <c r="C93" s="101" t="s">
        <v>136</v>
      </c>
      <c r="D93" s="101" t="s">
        <v>147</v>
      </c>
    </row>
    <row r="94" spans="1:4" x14ac:dyDescent="0.25">
      <c r="A94" s="100" t="s">
        <v>326</v>
      </c>
      <c r="B94" s="101" t="s">
        <v>327</v>
      </c>
      <c r="C94" s="101" t="s">
        <v>136</v>
      </c>
      <c r="D94" s="101" t="s">
        <v>147</v>
      </c>
    </row>
    <row r="95" spans="1:4" x14ac:dyDescent="0.25">
      <c r="A95" s="100" t="s">
        <v>328</v>
      </c>
      <c r="B95" s="101" t="s">
        <v>329</v>
      </c>
      <c r="C95" s="101" t="s">
        <v>136</v>
      </c>
      <c r="D95" s="101" t="s">
        <v>147</v>
      </c>
    </row>
    <row r="96" spans="1:4" x14ac:dyDescent="0.25">
      <c r="A96" s="100" t="s">
        <v>330</v>
      </c>
      <c r="B96" s="101" t="s">
        <v>331</v>
      </c>
      <c r="C96" s="101" t="s">
        <v>136</v>
      </c>
      <c r="D96" s="101" t="s">
        <v>147</v>
      </c>
    </row>
    <row r="97" spans="1:4" x14ac:dyDescent="0.25">
      <c r="A97" s="100" t="s">
        <v>332</v>
      </c>
      <c r="B97" s="101" t="s">
        <v>333</v>
      </c>
      <c r="C97" s="101" t="s">
        <v>138</v>
      </c>
      <c r="D97" s="101" t="s">
        <v>147</v>
      </c>
    </row>
    <row r="98" spans="1:4" x14ac:dyDescent="0.25">
      <c r="A98" s="100" t="s">
        <v>334</v>
      </c>
      <c r="B98" s="101" t="s">
        <v>335</v>
      </c>
      <c r="C98" s="101" t="s">
        <v>138</v>
      </c>
      <c r="D98" s="101" t="s">
        <v>147</v>
      </c>
    </row>
    <row r="99" spans="1:4" x14ac:dyDescent="0.25">
      <c r="A99" s="100" t="s">
        <v>336</v>
      </c>
      <c r="B99" s="101" t="s">
        <v>337</v>
      </c>
      <c r="C99" s="101" t="s">
        <v>138</v>
      </c>
      <c r="D99" s="101" t="s">
        <v>147</v>
      </c>
    </row>
    <row r="100" spans="1:4" x14ac:dyDescent="0.25">
      <c r="A100" s="100" t="s">
        <v>338</v>
      </c>
      <c r="B100" s="101" t="s">
        <v>339</v>
      </c>
      <c r="C100" s="101" t="s">
        <v>136</v>
      </c>
      <c r="D100" s="101" t="s">
        <v>147</v>
      </c>
    </row>
    <row r="101" spans="1:4" x14ac:dyDescent="0.25">
      <c r="A101" s="100" t="s">
        <v>340</v>
      </c>
      <c r="B101" s="101" t="s">
        <v>341</v>
      </c>
      <c r="C101" s="101" t="s">
        <v>136</v>
      </c>
      <c r="D101" s="101" t="s">
        <v>147</v>
      </c>
    </row>
    <row r="102" spans="1:4" x14ac:dyDescent="0.25">
      <c r="A102" s="100" t="s">
        <v>342</v>
      </c>
      <c r="B102" s="101" t="s">
        <v>343</v>
      </c>
      <c r="C102" s="101" t="s">
        <v>136</v>
      </c>
      <c r="D102" s="101" t="s">
        <v>147</v>
      </c>
    </row>
    <row r="103" spans="1:4" x14ac:dyDescent="0.25">
      <c r="A103" s="100" t="s">
        <v>344</v>
      </c>
      <c r="B103" s="101" t="s">
        <v>345</v>
      </c>
      <c r="C103" s="101" t="s">
        <v>137</v>
      </c>
      <c r="D103" s="101" t="s">
        <v>147</v>
      </c>
    </row>
    <row r="104" spans="1:4" x14ac:dyDescent="0.25">
      <c r="A104" s="100" t="s">
        <v>346</v>
      </c>
      <c r="B104" s="101" t="s">
        <v>347</v>
      </c>
      <c r="C104" s="101" t="s">
        <v>137</v>
      </c>
      <c r="D104" s="101" t="s">
        <v>147</v>
      </c>
    </row>
    <row r="105" spans="1:4" x14ac:dyDescent="0.25">
      <c r="A105" s="100" t="s">
        <v>348</v>
      </c>
      <c r="B105" s="101" t="s">
        <v>349</v>
      </c>
      <c r="C105" s="101" t="s">
        <v>136</v>
      </c>
      <c r="D105" s="101" t="s">
        <v>147</v>
      </c>
    </row>
    <row r="106" spans="1:4" x14ac:dyDescent="0.25">
      <c r="A106" s="100" t="s">
        <v>350</v>
      </c>
      <c r="B106" s="101" t="s">
        <v>351</v>
      </c>
      <c r="C106" s="101" t="s">
        <v>136</v>
      </c>
      <c r="D106" s="101" t="s">
        <v>147</v>
      </c>
    </row>
    <row r="107" spans="1:4" x14ac:dyDescent="0.25">
      <c r="A107" s="100" t="s">
        <v>352</v>
      </c>
      <c r="B107" s="101" t="s">
        <v>353</v>
      </c>
      <c r="C107" s="101" t="s">
        <v>136</v>
      </c>
      <c r="D107" s="101" t="s">
        <v>147</v>
      </c>
    </row>
    <row r="108" spans="1:4" x14ac:dyDescent="0.25">
      <c r="A108" s="100" t="s">
        <v>354</v>
      </c>
      <c r="B108" s="101" t="s">
        <v>355</v>
      </c>
      <c r="C108" s="101" t="s">
        <v>136</v>
      </c>
      <c r="D108" s="101" t="s">
        <v>147</v>
      </c>
    </row>
    <row r="109" spans="1:4" x14ac:dyDescent="0.25">
      <c r="A109" s="100" t="s">
        <v>356</v>
      </c>
      <c r="B109" s="101" t="s">
        <v>357</v>
      </c>
      <c r="C109" s="101" t="s">
        <v>136</v>
      </c>
      <c r="D109" s="101" t="s">
        <v>147</v>
      </c>
    </row>
    <row r="110" spans="1:4" x14ac:dyDescent="0.25">
      <c r="A110" s="100" t="s">
        <v>358</v>
      </c>
      <c r="B110" s="101" t="s">
        <v>359</v>
      </c>
      <c r="C110" s="101" t="s">
        <v>136</v>
      </c>
      <c r="D110" s="101" t="s">
        <v>147</v>
      </c>
    </row>
    <row r="111" spans="1:4" x14ac:dyDescent="0.25">
      <c r="A111" s="100" t="s">
        <v>360</v>
      </c>
      <c r="B111" s="101" t="s">
        <v>361</v>
      </c>
      <c r="C111" s="101" t="s">
        <v>136</v>
      </c>
      <c r="D111" s="101" t="s">
        <v>147</v>
      </c>
    </row>
    <row r="112" spans="1:4" x14ac:dyDescent="0.25">
      <c r="A112" s="100" t="s">
        <v>362</v>
      </c>
      <c r="B112" s="101" t="s">
        <v>363</v>
      </c>
      <c r="C112" s="101" t="s">
        <v>137</v>
      </c>
      <c r="D112" s="101" t="s">
        <v>147</v>
      </c>
    </row>
    <row r="113" spans="1:4" x14ac:dyDescent="0.25">
      <c r="A113" s="100" t="s">
        <v>364</v>
      </c>
      <c r="B113" s="101" t="s">
        <v>365</v>
      </c>
      <c r="C113" s="101" t="s">
        <v>138</v>
      </c>
      <c r="D113" s="101" t="s">
        <v>147</v>
      </c>
    </row>
    <row r="114" spans="1:4" x14ac:dyDescent="0.25">
      <c r="A114" s="100" t="s">
        <v>366</v>
      </c>
      <c r="B114" s="101" t="s">
        <v>367</v>
      </c>
      <c r="C114" s="101" t="s">
        <v>136</v>
      </c>
      <c r="D114" s="101" t="s">
        <v>147</v>
      </c>
    </row>
    <row r="115" spans="1:4" x14ac:dyDescent="0.25">
      <c r="A115" s="100" t="s">
        <v>368</v>
      </c>
      <c r="B115" s="101" t="s">
        <v>369</v>
      </c>
      <c r="C115" s="101" t="s">
        <v>138</v>
      </c>
      <c r="D115" s="101" t="s">
        <v>147</v>
      </c>
    </row>
    <row r="116" spans="1:4" x14ac:dyDescent="0.25">
      <c r="A116" s="100" t="s">
        <v>370</v>
      </c>
      <c r="B116" s="101" t="s">
        <v>371</v>
      </c>
      <c r="C116" s="101" t="s">
        <v>136</v>
      </c>
      <c r="D116" s="101" t="s">
        <v>147</v>
      </c>
    </row>
    <row r="117" spans="1:4" x14ac:dyDescent="0.25">
      <c r="A117" s="100" t="s">
        <v>372</v>
      </c>
      <c r="B117" s="101" t="s">
        <v>373</v>
      </c>
      <c r="C117" s="101" t="s">
        <v>137</v>
      </c>
      <c r="D117" s="101" t="s">
        <v>147</v>
      </c>
    </row>
    <row r="118" spans="1:4" x14ac:dyDescent="0.25">
      <c r="A118" s="100" t="s">
        <v>374</v>
      </c>
      <c r="B118" s="101" t="s">
        <v>375</v>
      </c>
      <c r="C118" s="101" t="s">
        <v>136</v>
      </c>
      <c r="D118" s="101" t="s">
        <v>147</v>
      </c>
    </row>
    <row r="119" spans="1:4" x14ac:dyDescent="0.25">
      <c r="A119" s="100" t="s">
        <v>376</v>
      </c>
      <c r="B119" s="101" t="s">
        <v>377</v>
      </c>
      <c r="C119" s="101" t="s">
        <v>138</v>
      </c>
      <c r="D119" s="101" t="s">
        <v>147</v>
      </c>
    </row>
    <row r="120" spans="1:4" x14ac:dyDescent="0.25">
      <c r="A120" s="100" t="s">
        <v>378</v>
      </c>
      <c r="B120" s="101" t="s">
        <v>379</v>
      </c>
      <c r="C120" s="101" t="s">
        <v>136</v>
      </c>
      <c r="D120" s="101" t="s">
        <v>147</v>
      </c>
    </row>
    <row r="121" spans="1:4" x14ac:dyDescent="0.25">
      <c r="A121" s="100" t="s">
        <v>380</v>
      </c>
      <c r="B121" s="101" t="s">
        <v>381</v>
      </c>
      <c r="C121" s="101" t="s">
        <v>136</v>
      </c>
      <c r="D121" s="101" t="s">
        <v>147</v>
      </c>
    </row>
    <row r="122" spans="1:4" x14ac:dyDescent="0.25">
      <c r="A122" s="100" t="s">
        <v>382</v>
      </c>
      <c r="B122" s="101" t="s">
        <v>383</v>
      </c>
      <c r="C122" s="101" t="s">
        <v>137</v>
      </c>
      <c r="D122" s="101" t="s">
        <v>147</v>
      </c>
    </row>
    <row r="123" spans="1:4" x14ac:dyDescent="0.25">
      <c r="A123" s="100" t="s">
        <v>384</v>
      </c>
      <c r="B123" s="101" t="s">
        <v>385</v>
      </c>
      <c r="C123" s="101" t="s">
        <v>138</v>
      </c>
      <c r="D123" s="101" t="s">
        <v>147</v>
      </c>
    </row>
    <row r="124" spans="1:4" x14ac:dyDescent="0.25">
      <c r="A124" s="100" t="s">
        <v>386</v>
      </c>
      <c r="B124" s="101" t="s">
        <v>387</v>
      </c>
      <c r="C124" s="101" t="s">
        <v>139</v>
      </c>
      <c r="D124" s="101" t="s">
        <v>147</v>
      </c>
    </row>
    <row r="125" spans="1:4" x14ac:dyDescent="0.25">
      <c r="A125" s="100" t="s">
        <v>388</v>
      </c>
      <c r="B125" s="101" t="s">
        <v>389</v>
      </c>
      <c r="C125" s="101" t="s">
        <v>138</v>
      </c>
      <c r="D125" s="101" t="s">
        <v>147</v>
      </c>
    </row>
    <row r="126" spans="1:4" x14ac:dyDescent="0.25">
      <c r="A126" s="100" t="s">
        <v>390</v>
      </c>
      <c r="B126" s="101" t="s">
        <v>391</v>
      </c>
      <c r="C126" s="101" t="s">
        <v>138</v>
      </c>
      <c r="D126" s="101" t="s">
        <v>147</v>
      </c>
    </row>
    <row r="127" spans="1:4" x14ac:dyDescent="0.25">
      <c r="A127" s="100" t="s">
        <v>392</v>
      </c>
      <c r="B127" s="101" t="s">
        <v>393</v>
      </c>
      <c r="C127" s="101" t="s">
        <v>137</v>
      </c>
      <c r="D127" s="101" t="s">
        <v>147</v>
      </c>
    </row>
    <row r="128" spans="1:4" x14ac:dyDescent="0.25">
      <c r="A128" s="100" t="s">
        <v>394</v>
      </c>
      <c r="B128" s="101" t="s">
        <v>395</v>
      </c>
      <c r="C128" s="101" t="s">
        <v>136</v>
      </c>
      <c r="D128" s="101" t="s">
        <v>147</v>
      </c>
    </row>
    <row r="129" spans="1:4" x14ac:dyDescent="0.25">
      <c r="A129" s="100" t="s">
        <v>396</v>
      </c>
      <c r="B129" s="101" t="s">
        <v>397</v>
      </c>
      <c r="C129" s="101" t="s">
        <v>136</v>
      </c>
      <c r="D129" s="101" t="s">
        <v>147</v>
      </c>
    </row>
    <row r="130" spans="1:4" x14ac:dyDescent="0.25">
      <c r="A130" s="100" t="s">
        <v>398</v>
      </c>
      <c r="B130" s="101" t="s">
        <v>399</v>
      </c>
      <c r="C130" s="101" t="s">
        <v>136</v>
      </c>
      <c r="D130" s="101" t="s">
        <v>147</v>
      </c>
    </row>
    <row r="131" spans="1:4" x14ac:dyDescent="0.25">
      <c r="A131" s="100" t="s">
        <v>400</v>
      </c>
      <c r="B131" s="101" t="s">
        <v>401</v>
      </c>
      <c r="C131" s="101" t="s">
        <v>137</v>
      </c>
      <c r="D131" s="101" t="s">
        <v>147</v>
      </c>
    </row>
    <row r="132" spans="1:4" x14ac:dyDescent="0.25">
      <c r="A132" s="100" t="s">
        <v>402</v>
      </c>
      <c r="B132" s="101" t="s">
        <v>403</v>
      </c>
      <c r="C132" s="101" t="s">
        <v>136</v>
      </c>
      <c r="D132" s="101" t="s">
        <v>147</v>
      </c>
    </row>
    <row r="133" spans="1:4" x14ac:dyDescent="0.25">
      <c r="A133" s="100" t="s">
        <v>404</v>
      </c>
      <c r="B133" s="101" t="s">
        <v>405</v>
      </c>
      <c r="C133" s="101" t="s">
        <v>136</v>
      </c>
      <c r="D133" s="101" t="s">
        <v>147</v>
      </c>
    </row>
    <row r="134" spans="1:4" x14ac:dyDescent="0.25">
      <c r="A134" s="100" t="s">
        <v>406</v>
      </c>
      <c r="B134" s="101" t="s">
        <v>407</v>
      </c>
      <c r="C134" s="101" t="s">
        <v>136</v>
      </c>
      <c r="D134" s="101" t="s">
        <v>147</v>
      </c>
    </row>
    <row r="135" spans="1:4" x14ac:dyDescent="0.25">
      <c r="A135" s="100" t="s">
        <v>408</v>
      </c>
      <c r="B135" s="101" t="s">
        <v>409</v>
      </c>
      <c r="C135" s="101" t="s">
        <v>136</v>
      </c>
      <c r="D135" s="101" t="s">
        <v>147</v>
      </c>
    </row>
    <row r="136" spans="1:4" x14ac:dyDescent="0.25">
      <c r="A136" s="100" t="s">
        <v>410</v>
      </c>
      <c r="B136" s="101" t="s">
        <v>411</v>
      </c>
      <c r="C136" s="101" t="s">
        <v>136</v>
      </c>
      <c r="D136" s="101" t="s">
        <v>147</v>
      </c>
    </row>
    <row r="137" spans="1:4" x14ac:dyDescent="0.25">
      <c r="A137" s="100" t="s">
        <v>412</v>
      </c>
      <c r="B137" s="101" t="s">
        <v>413</v>
      </c>
      <c r="C137" s="101" t="s">
        <v>138</v>
      </c>
      <c r="D137" s="101" t="s">
        <v>147</v>
      </c>
    </row>
    <row r="138" spans="1:4" x14ac:dyDescent="0.25">
      <c r="A138" s="100" t="s">
        <v>414</v>
      </c>
      <c r="B138" s="101" t="s">
        <v>415</v>
      </c>
      <c r="C138" s="101" t="s">
        <v>136</v>
      </c>
      <c r="D138" s="101" t="s">
        <v>147</v>
      </c>
    </row>
    <row r="139" spans="1:4" x14ac:dyDescent="0.25">
      <c r="A139" s="100" t="s">
        <v>416</v>
      </c>
      <c r="B139" s="101" t="s">
        <v>417</v>
      </c>
      <c r="C139" s="101" t="s">
        <v>137</v>
      </c>
      <c r="D139" s="101" t="s">
        <v>147</v>
      </c>
    </row>
    <row r="140" spans="1:4" x14ac:dyDescent="0.25">
      <c r="A140" s="100" t="s">
        <v>418</v>
      </c>
      <c r="B140" s="101" t="s">
        <v>419</v>
      </c>
      <c r="C140" s="101" t="s">
        <v>136</v>
      </c>
      <c r="D140" s="101" t="s">
        <v>147</v>
      </c>
    </row>
    <row r="141" spans="1:4" x14ac:dyDescent="0.25">
      <c r="A141" s="100" t="s">
        <v>420</v>
      </c>
      <c r="B141" s="101" t="s">
        <v>421</v>
      </c>
      <c r="C141" s="101" t="s">
        <v>136</v>
      </c>
      <c r="D141" s="101" t="s">
        <v>147</v>
      </c>
    </row>
    <row r="142" spans="1:4" x14ac:dyDescent="0.25">
      <c r="A142" s="100" t="s">
        <v>422</v>
      </c>
      <c r="B142" s="101" t="s">
        <v>423</v>
      </c>
      <c r="C142" s="101" t="s">
        <v>136</v>
      </c>
      <c r="D142" s="101" t="s">
        <v>147</v>
      </c>
    </row>
    <row r="143" spans="1:4" x14ac:dyDescent="0.25">
      <c r="A143" s="100" t="s">
        <v>424</v>
      </c>
      <c r="B143" s="101" t="s">
        <v>425</v>
      </c>
      <c r="C143" s="101" t="s">
        <v>136</v>
      </c>
      <c r="D143" s="101" t="s">
        <v>147</v>
      </c>
    </row>
    <row r="144" spans="1:4" x14ac:dyDescent="0.25">
      <c r="A144" s="100" t="s">
        <v>426</v>
      </c>
      <c r="B144" s="101" t="s">
        <v>427</v>
      </c>
      <c r="C144" s="101" t="s">
        <v>138</v>
      </c>
      <c r="D144" s="101" t="s">
        <v>147</v>
      </c>
    </row>
    <row r="145" spans="1:4" x14ac:dyDescent="0.25">
      <c r="A145" s="100" t="s">
        <v>428</v>
      </c>
      <c r="B145" s="101" t="s">
        <v>429</v>
      </c>
      <c r="C145" s="101" t="s">
        <v>136</v>
      </c>
      <c r="D145" s="101" t="s">
        <v>147</v>
      </c>
    </row>
    <row r="146" spans="1:4" x14ac:dyDescent="0.25">
      <c r="A146" s="100" t="s">
        <v>430</v>
      </c>
      <c r="B146" s="101" t="s">
        <v>431</v>
      </c>
      <c r="C146" s="101" t="s">
        <v>136</v>
      </c>
      <c r="D146" s="101" t="s">
        <v>147</v>
      </c>
    </row>
    <row r="147" spans="1:4" x14ac:dyDescent="0.25">
      <c r="A147" s="100" t="s">
        <v>432</v>
      </c>
      <c r="B147" s="101" t="s">
        <v>433</v>
      </c>
      <c r="C147" s="101" t="s">
        <v>138</v>
      </c>
      <c r="D147" s="101" t="s">
        <v>147</v>
      </c>
    </row>
    <row r="148" spans="1:4" x14ac:dyDescent="0.25">
      <c r="A148" s="100" t="s">
        <v>434</v>
      </c>
      <c r="B148" s="101" t="s">
        <v>435</v>
      </c>
      <c r="C148" s="101" t="s">
        <v>136</v>
      </c>
      <c r="D148" s="101" t="s">
        <v>147</v>
      </c>
    </row>
    <row r="149" spans="1:4" x14ac:dyDescent="0.25">
      <c r="A149" s="100" t="s">
        <v>436</v>
      </c>
      <c r="B149" s="101" t="s">
        <v>437</v>
      </c>
      <c r="C149" s="101" t="s">
        <v>138</v>
      </c>
      <c r="D149" s="101" t="s">
        <v>147</v>
      </c>
    </row>
    <row r="150" spans="1:4" x14ac:dyDescent="0.25">
      <c r="A150" s="100" t="s">
        <v>438</v>
      </c>
      <c r="B150" s="101" t="s">
        <v>439</v>
      </c>
      <c r="C150" s="101" t="s">
        <v>138</v>
      </c>
      <c r="D150" s="101" t="s">
        <v>147</v>
      </c>
    </row>
    <row r="151" spans="1:4" x14ac:dyDescent="0.25">
      <c r="A151" s="100" t="s">
        <v>440</v>
      </c>
      <c r="B151" s="101" t="s">
        <v>441</v>
      </c>
      <c r="C151" s="101" t="s">
        <v>137</v>
      </c>
      <c r="D151" s="101" t="s">
        <v>147</v>
      </c>
    </row>
    <row r="152" spans="1:4" x14ac:dyDescent="0.25">
      <c r="A152" s="100" t="s">
        <v>442</v>
      </c>
      <c r="B152" s="101" t="s">
        <v>443</v>
      </c>
      <c r="C152" s="101" t="s">
        <v>136</v>
      </c>
      <c r="D152" s="101" t="s">
        <v>147</v>
      </c>
    </row>
    <row r="153" spans="1:4" x14ac:dyDescent="0.25">
      <c r="A153" s="100" t="s">
        <v>444</v>
      </c>
      <c r="B153" s="101" t="s">
        <v>445</v>
      </c>
      <c r="C153" s="101" t="s">
        <v>136</v>
      </c>
      <c r="D153" s="101" t="s">
        <v>147</v>
      </c>
    </row>
    <row r="154" spans="1:4" x14ac:dyDescent="0.25">
      <c r="A154" s="100" t="s">
        <v>446</v>
      </c>
      <c r="B154" s="101" t="s">
        <v>447</v>
      </c>
      <c r="C154" s="101" t="s">
        <v>136</v>
      </c>
      <c r="D154" s="101" t="s">
        <v>147</v>
      </c>
    </row>
    <row r="155" spans="1:4" x14ac:dyDescent="0.25">
      <c r="A155" s="100" t="s">
        <v>448</v>
      </c>
      <c r="B155" s="101" t="s">
        <v>449</v>
      </c>
      <c r="C155" s="101" t="s">
        <v>136</v>
      </c>
      <c r="D155" s="101" t="s">
        <v>147</v>
      </c>
    </row>
    <row r="156" spans="1:4" x14ac:dyDescent="0.25">
      <c r="A156" s="100" t="s">
        <v>450</v>
      </c>
      <c r="B156" s="101" t="s">
        <v>451</v>
      </c>
      <c r="C156" s="101" t="s">
        <v>137</v>
      </c>
      <c r="D156" s="101" t="s">
        <v>147</v>
      </c>
    </row>
    <row r="157" spans="1:4" x14ac:dyDescent="0.25">
      <c r="A157" s="100" t="s">
        <v>452</v>
      </c>
      <c r="B157" s="101" t="s">
        <v>453</v>
      </c>
      <c r="C157" s="101" t="s">
        <v>137</v>
      </c>
      <c r="D157" s="101" t="s">
        <v>147</v>
      </c>
    </row>
    <row r="158" spans="1:4" x14ac:dyDescent="0.25">
      <c r="A158" s="100" t="s">
        <v>454</v>
      </c>
      <c r="B158" s="101" t="s">
        <v>455</v>
      </c>
      <c r="C158" s="101" t="s">
        <v>137</v>
      </c>
      <c r="D158" s="101" t="s">
        <v>147</v>
      </c>
    </row>
    <row r="159" spans="1:4" x14ac:dyDescent="0.25">
      <c r="A159" s="100" t="s">
        <v>456</v>
      </c>
      <c r="B159" s="101" t="s">
        <v>457</v>
      </c>
      <c r="C159" s="101" t="s">
        <v>136</v>
      </c>
      <c r="D159" s="101" t="s">
        <v>147</v>
      </c>
    </row>
    <row r="160" spans="1:4" x14ac:dyDescent="0.25">
      <c r="A160" s="100" t="s">
        <v>458</v>
      </c>
      <c r="B160" s="101" t="s">
        <v>459</v>
      </c>
      <c r="C160" s="101" t="s">
        <v>137</v>
      </c>
      <c r="D160" s="101" t="s">
        <v>147</v>
      </c>
    </row>
    <row r="161" spans="1:4" x14ac:dyDescent="0.25">
      <c r="A161" s="100" t="s">
        <v>460</v>
      </c>
      <c r="B161" s="101" t="s">
        <v>461</v>
      </c>
      <c r="C161" s="101" t="s">
        <v>136</v>
      </c>
      <c r="D161" s="101" t="s">
        <v>147</v>
      </c>
    </row>
    <row r="162" spans="1:4" x14ac:dyDescent="0.25">
      <c r="A162" s="100" t="s">
        <v>462</v>
      </c>
      <c r="B162" s="101" t="s">
        <v>463</v>
      </c>
      <c r="C162" s="101" t="s">
        <v>137</v>
      </c>
      <c r="D162" s="101" t="s">
        <v>147</v>
      </c>
    </row>
    <row r="163" spans="1:4" x14ac:dyDescent="0.25">
      <c r="A163" s="100" t="s">
        <v>464</v>
      </c>
      <c r="B163" s="101" t="s">
        <v>465</v>
      </c>
      <c r="C163" s="101" t="s">
        <v>136</v>
      </c>
      <c r="D163" s="101" t="s">
        <v>147</v>
      </c>
    </row>
    <row r="164" spans="1:4" x14ac:dyDescent="0.25">
      <c r="A164" s="100" t="s">
        <v>466</v>
      </c>
      <c r="B164" s="101" t="s">
        <v>467</v>
      </c>
      <c r="C164" s="101" t="s">
        <v>137</v>
      </c>
      <c r="D164" s="101" t="s">
        <v>147</v>
      </c>
    </row>
    <row r="165" spans="1:4" x14ac:dyDescent="0.25">
      <c r="A165" s="100" t="s">
        <v>468</v>
      </c>
      <c r="B165" s="101" t="s">
        <v>469</v>
      </c>
      <c r="C165" s="101" t="s">
        <v>138</v>
      </c>
      <c r="D165" s="101" t="s">
        <v>147</v>
      </c>
    </row>
    <row r="166" spans="1:4" x14ac:dyDescent="0.25">
      <c r="A166" s="100" t="s">
        <v>470</v>
      </c>
      <c r="B166" s="101" t="s">
        <v>471</v>
      </c>
      <c r="C166" s="101" t="s">
        <v>138</v>
      </c>
      <c r="D166" s="101" t="s">
        <v>147</v>
      </c>
    </row>
    <row r="167" spans="1:4" x14ac:dyDescent="0.25">
      <c r="A167" s="100" t="s">
        <v>472</v>
      </c>
      <c r="B167" s="101" t="s">
        <v>473</v>
      </c>
      <c r="C167" s="101" t="s">
        <v>136</v>
      </c>
      <c r="D167" s="101" t="s">
        <v>147</v>
      </c>
    </row>
    <row r="168" spans="1:4" x14ac:dyDescent="0.25">
      <c r="A168" s="100" t="s">
        <v>474</v>
      </c>
      <c r="B168" s="101" t="s">
        <v>475</v>
      </c>
      <c r="C168" s="101" t="s">
        <v>136</v>
      </c>
      <c r="D168" s="101" t="s">
        <v>147</v>
      </c>
    </row>
    <row r="169" spans="1:4" x14ac:dyDescent="0.25">
      <c r="A169" s="100" t="s">
        <v>476</v>
      </c>
      <c r="B169" s="101" t="s">
        <v>477</v>
      </c>
      <c r="C169" s="101" t="s">
        <v>136</v>
      </c>
      <c r="D169" s="101" t="s">
        <v>147</v>
      </c>
    </row>
    <row r="170" spans="1:4" x14ac:dyDescent="0.25">
      <c r="A170" s="100" t="s">
        <v>478</v>
      </c>
      <c r="B170" s="101" t="s">
        <v>479</v>
      </c>
      <c r="C170" s="101" t="s">
        <v>138</v>
      </c>
      <c r="D170" s="101" t="s">
        <v>147</v>
      </c>
    </row>
    <row r="171" spans="1:4" x14ac:dyDescent="0.25">
      <c r="A171" s="100" t="s">
        <v>480</v>
      </c>
      <c r="B171" s="101" t="s">
        <v>481</v>
      </c>
      <c r="C171" s="101" t="s">
        <v>136</v>
      </c>
      <c r="D171" s="101" t="s">
        <v>147</v>
      </c>
    </row>
    <row r="172" spans="1:4" x14ac:dyDescent="0.25">
      <c r="A172" s="100" t="s">
        <v>482</v>
      </c>
      <c r="B172" s="101" t="s">
        <v>483</v>
      </c>
      <c r="C172" s="101" t="s">
        <v>138</v>
      </c>
      <c r="D172" s="101" t="s">
        <v>147</v>
      </c>
    </row>
    <row r="173" spans="1:4" x14ac:dyDescent="0.25">
      <c r="A173" s="100" t="s">
        <v>484</v>
      </c>
      <c r="B173" s="101" t="s">
        <v>485</v>
      </c>
      <c r="C173" s="101" t="s">
        <v>138</v>
      </c>
      <c r="D173" s="101" t="s">
        <v>147</v>
      </c>
    </row>
    <row r="174" spans="1:4" x14ac:dyDescent="0.25">
      <c r="A174" s="100" t="s">
        <v>486</v>
      </c>
      <c r="B174" s="101" t="s">
        <v>487</v>
      </c>
      <c r="C174" s="101" t="s">
        <v>136</v>
      </c>
      <c r="D174" s="101" t="s">
        <v>147</v>
      </c>
    </row>
    <row r="175" spans="1:4" x14ac:dyDescent="0.25">
      <c r="A175" s="100" t="s">
        <v>488</v>
      </c>
      <c r="B175" s="101" t="s">
        <v>489</v>
      </c>
      <c r="C175" s="101" t="s">
        <v>139</v>
      </c>
      <c r="D175" s="101" t="s">
        <v>147</v>
      </c>
    </row>
    <row r="176" spans="1:4" x14ac:dyDescent="0.25">
      <c r="A176" s="100" t="s">
        <v>490</v>
      </c>
      <c r="B176" s="101" t="s">
        <v>491</v>
      </c>
      <c r="C176" s="101" t="s">
        <v>136</v>
      </c>
      <c r="D176" s="101" t="s">
        <v>147</v>
      </c>
    </row>
    <row r="177" spans="1:4" x14ac:dyDescent="0.25">
      <c r="A177" s="100" t="s">
        <v>492</v>
      </c>
      <c r="B177" s="101" t="s">
        <v>493</v>
      </c>
      <c r="C177" s="101" t="s">
        <v>138</v>
      </c>
      <c r="D177" s="101" t="s">
        <v>147</v>
      </c>
    </row>
    <row r="178" spans="1:4" x14ac:dyDescent="0.25">
      <c r="A178" s="100" t="s">
        <v>494</v>
      </c>
      <c r="B178" s="101" t="s">
        <v>495</v>
      </c>
      <c r="C178" s="101" t="s">
        <v>136</v>
      </c>
      <c r="D178" s="101" t="s">
        <v>147</v>
      </c>
    </row>
    <row r="179" spans="1:4" x14ac:dyDescent="0.25">
      <c r="A179" s="100" t="s">
        <v>496</v>
      </c>
      <c r="B179" s="101" t="s">
        <v>497</v>
      </c>
      <c r="C179" s="101" t="s">
        <v>138</v>
      </c>
      <c r="D179" s="101" t="s">
        <v>147</v>
      </c>
    </row>
    <row r="180" spans="1:4" x14ac:dyDescent="0.25">
      <c r="A180" s="100" t="s">
        <v>498</v>
      </c>
      <c r="B180" s="101" t="s">
        <v>499</v>
      </c>
      <c r="C180" s="101" t="s">
        <v>138</v>
      </c>
      <c r="D180" s="101" t="s">
        <v>147</v>
      </c>
    </row>
    <row r="181" spans="1:4" x14ac:dyDescent="0.25">
      <c r="A181" s="100" t="s">
        <v>500</v>
      </c>
      <c r="B181" s="101" t="s">
        <v>501</v>
      </c>
      <c r="C181" s="101" t="s">
        <v>136</v>
      </c>
      <c r="D181" s="101" t="s">
        <v>147</v>
      </c>
    </row>
    <row r="182" spans="1:4" x14ac:dyDescent="0.25">
      <c r="A182" s="100" t="s">
        <v>502</v>
      </c>
      <c r="B182" s="101" t="s">
        <v>503</v>
      </c>
      <c r="C182" s="101" t="s">
        <v>136</v>
      </c>
      <c r="D182" s="101" t="s">
        <v>147</v>
      </c>
    </row>
    <row r="183" spans="1:4" x14ac:dyDescent="0.25">
      <c r="A183" s="100" t="s">
        <v>504</v>
      </c>
      <c r="B183" s="101" t="s">
        <v>505</v>
      </c>
      <c r="C183" s="101" t="s">
        <v>136</v>
      </c>
      <c r="D183" s="101" t="s">
        <v>147</v>
      </c>
    </row>
    <row r="184" spans="1:4" x14ac:dyDescent="0.25">
      <c r="A184" s="100" t="s">
        <v>506</v>
      </c>
      <c r="B184" s="101" t="s">
        <v>507</v>
      </c>
      <c r="C184" s="101" t="s">
        <v>136</v>
      </c>
      <c r="D184" s="101" t="s">
        <v>147</v>
      </c>
    </row>
    <row r="185" spans="1:4" x14ac:dyDescent="0.25">
      <c r="A185" s="100" t="s">
        <v>508</v>
      </c>
      <c r="B185" s="101" t="s">
        <v>509</v>
      </c>
      <c r="C185" s="101" t="s">
        <v>136</v>
      </c>
      <c r="D185" s="101" t="s">
        <v>147</v>
      </c>
    </row>
    <row r="186" spans="1:4" x14ac:dyDescent="0.25">
      <c r="A186" s="100" t="s">
        <v>510</v>
      </c>
      <c r="B186" s="101" t="s">
        <v>511</v>
      </c>
      <c r="C186" s="101" t="s">
        <v>136</v>
      </c>
      <c r="D186" s="101" t="s">
        <v>147</v>
      </c>
    </row>
    <row r="187" spans="1:4" x14ac:dyDescent="0.25">
      <c r="A187" s="100" t="s">
        <v>512</v>
      </c>
      <c r="B187" s="101" t="s">
        <v>513</v>
      </c>
      <c r="C187" s="101" t="s">
        <v>136</v>
      </c>
      <c r="D187" s="101" t="s">
        <v>147</v>
      </c>
    </row>
    <row r="188" spans="1:4" x14ac:dyDescent="0.25">
      <c r="A188" s="100" t="s">
        <v>514</v>
      </c>
      <c r="B188" s="101" t="s">
        <v>515</v>
      </c>
      <c r="C188" s="101" t="s">
        <v>136</v>
      </c>
      <c r="D188" s="101" t="s">
        <v>147</v>
      </c>
    </row>
    <row r="189" spans="1:4" x14ac:dyDescent="0.25">
      <c r="A189" s="100" t="s">
        <v>516</v>
      </c>
      <c r="B189" s="101" t="s">
        <v>517</v>
      </c>
      <c r="C189" s="101" t="s">
        <v>138</v>
      </c>
      <c r="D189" s="101" t="s">
        <v>147</v>
      </c>
    </row>
    <row r="190" spans="1:4" x14ac:dyDescent="0.25">
      <c r="A190" s="100" t="s">
        <v>518</v>
      </c>
      <c r="B190" s="101" t="s">
        <v>519</v>
      </c>
      <c r="C190" s="101" t="s">
        <v>137</v>
      </c>
      <c r="D190" s="101" t="s">
        <v>147</v>
      </c>
    </row>
    <row r="191" spans="1:4" x14ac:dyDescent="0.25">
      <c r="A191" s="100" t="s">
        <v>520</v>
      </c>
      <c r="B191" s="101" t="s">
        <v>521</v>
      </c>
      <c r="C191" s="101" t="s">
        <v>138</v>
      </c>
      <c r="D191" s="101" t="s">
        <v>147</v>
      </c>
    </row>
    <row r="192" spans="1:4" x14ac:dyDescent="0.25">
      <c r="A192" s="100" t="s">
        <v>522</v>
      </c>
      <c r="B192" s="101" t="s">
        <v>523</v>
      </c>
      <c r="C192" s="101" t="s">
        <v>138</v>
      </c>
      <c r="D192" s="101" t="s">
        <v>147</v>
      </c>
    </row>
    <row r="193" spans="1:4" x14ac:dyDescent="0.25">
      <c r="A193" s="100" t="s">
        <v>524</v>
      </c>
      <c r="B193" s="101" t="s">
        <v>525</v>
      </c>
      <c r="C193" s="101" t="s">
        <v>137</v>
      </c>
      <c r="D193" s="101" t="s">
        <v>147</v>
      </c>
    </row>
    <row r="194" spans="1:4" x14ac:dyDescent="0.25">
      <c r="A194" s="100" t="s">
        <v>526</v>
      </c>
      <c r="B194" s="101" t="s">
        <v>527</v>
      </c>
      <c r="C194" s="101" t="s">
        <v>138</v>
      </c>
      <c r="D194" s="101" t="s">
        <v>147</v>
      </c>
    </row>
    <row r="195" spans="1:4" x14ac:dyDescent="0.25">
      <c r="A195" s="100" t="s">
        <v>528</v>
      </c>
      <c r="B195" s="101" t="s">
        <v>529</v>
      </c>
      <c r="C195" s="101" t="s">
        <v>136</v>
      </c>
      <c r="D195" s="101" t="s">
        <v>147</v>
      </c>
    </row>
    <row r="196" spans="1:4" x14ac:dyDescent="0.25">
      <c r="A196" s="100" t="s">
        <v>530</v>
      </c>
      <c r="B196" s="101" t="s">
        <v>531</v>
      </c>
      <c r="C196" s="101" t="s">
        <v>138</v>
      </c>
      <c r="D196" s="101" t="s">
        <v>147</v>
      </c>
    </row>
    <row r="197" spans="1:4" x14ac:dyDescent="0.25">
      <c r="A197" s="100" t="s">
        <v>532</v>
      </c>
      <c r="B197" s="101" t="s">
        <v>533</v>
      </c>
      <c r="C197" s="101" t="s">
        <v>136</v>
      </c>
      <c r="D197" s="101" t="s">
        <v>147</v>
      </c>
    </row>
    <row r="198" spans="1:4" x14ac:dyDescent="0.25">
      <c r="A198" s="100" t="s">
        <v>534</v>
      </c>
      <c r="B198" s="101" t="s">
        <v>535</v>
      </c>
      <c r="C198" s="101" t="s">
        <v>137</v>
      </c>
      <c r="D198" s="101" t="s">
        <v>147</v>
      </c>
    </row>
    <row r="199" spans="1:4" x14ac:dyDescent="0.25">
      <c r="A199" s="100" t="s">
        <v>536</v>
      </c>
      <c r="B199" s="101" t="s">
        <v>537</v>
      </c>
      <c r="C199" s="101" t="s">
        <v>139</v>
      </c>
      <c r="D199" s="101" t="s">
        <v>147</v>
      </c>
    </row>
    <row r="200" spans="1:4" x14ac:dyDescent="0.25">
      <c r="A200" s="100" t="s">
        <v>538</v>
      </c>
      <c r="B200" s="101" t="s">
        <v>539</v>
      </c>
      <c r="C200" s="101" t="s">
        <v>139</v>
      </c>
      <c r="D200" s="101" t="s">
        <v>147</v>
      </c>
    </row>
    <row r="201" spans="1:4" x14ac:dyDescent="0.25">
      <c r="A201" s="100" t="s">
        <v>540</v>
      </c>
      <c r="B201" s="101" t="s">
        <v>541</v>
      </c>
      <c r="C201" s="101" t="s">
        <v>139</v>
      </c>
      <c r="D201" s="101" t="s">
        <v>147</v>
      </c>
    </row>
    <row r="202" spans="1:4" x14ac:dyDescent="0.25">
      <c r="A202" s="100" t="s">
        <v>542</v>
      </c>
      <c r="B202" s="101" t="s">
        <v>543</v>
      </c>
      <c r="C202" s="101" t="s">
        <v>136</v>
      </c>
      <c r="D202" s="101" t="s">
        <v>147</v>
      </c>
    </row>
    <row r="203" spans="1:4" x14ac:dyDescent="0.25">
      <c r="A203" s="100" t="s">
        <v>544</v>
      </c>
      <c r="B203" s="101" t="s">
        <v>545</v>
      </c>
      <c r="C203" s="101" t="s">
        <v>136</v>
      </c>
      <c r="D203" s="101" t="s">
        <v>147</v>
      </c>
    </row>
    <row r="204" spans="1:4" x14ac:dyDescent="0.25">
      <c r="A204" s="100" t="s">
        <v>546</v>
      </c>
      <c r="B204" s="101" t="s">
        <v>547</v>
      </c>
      <c r="C204" s="101" t="s">
        <v>137</v>
      </c>
      <c r="D204" s="101" t="s">
        <v>147</v>
      </c>
    </row>
    <row r="205" spans="1:4" x14ac:dyDescent="0.25">
      <c r="A205" s="100" t="s">
        <v>548</v>
      </c>
      <c r="B205" s="101" t="s">
        <v>549</v>
      </c>
      <c r="C205" s="101" t="s">
        <v>138</v>
      </c>
      <c r="D205" s="101" t="s">
        <v>147</v>
      </c>
    </row>
    <row r="206" spans="1:4" x14ac:dyDescent="0.25">
      <c r="A206" s="100" t="s">
        <v>550</v>
      </c>
      <c r="B206" s="101" t="s">
        <v>551</v>
      </c>
      <c r="C206" s="101" t="s">
        <v>136</v>
      </c>
      <c r="D206" s="101" t="s">
        <v>147</v>
      </c>
    </row>
    <row r="207" spans="1:4" x14ac:dyDescent="0.25">
      <c r="A207" s="100" t="s">
        <v>552</v>
      </c>
      <c r="B207" s="101" t="s">
        <v>553</v>
      </c>
      <c r="C207" s="101" t="s">
        <v>136</v>
      </c>
      <c r="D207" s="101" t="s">
        <v>147</v>
      </c>
    </row>
    <row r="208" spans="1:4" x14ac:dyDescent="0.25">
      <c r="A208" s="100" t="s">
        <v>554</v>
      </c>
      <c r="B208" s="101" t="s">
        <v>555</v>
      </c>
      <c r="C208" s="101" t="s">
        <v>137</v>
      </c>
      <c r="D208" s="101" t="s">
        <v>147</v>
      </c>
    </row>
    <row r="209" spans="1:4" x14ac:dyDescent="0.25">
      <c r="A209" s="100" t="s">
        <v>556</v>
      </c>
      <c r="B209" s="101" t="s">
        <v>557</v>
      </c>
      <c r="C209" s="101" t="s">
        <v>137</v>
      </c>
      <c r="D209" s="101" t="s">
        <v>147</v>
      </c>
    </row>
    <row r="210" spans="1:4" x14ac:dyDescent="0.25">
      <c r="A210" s="100" t="s">
        <v>558</v>
      </c>
      <c r="B210" s="101" t="s">
        <v>559</v>
      </c>
      <c r="C210" s="101" t="s">
        <v>137</v>
      </c>
      <c r="D210" s="101" t="s">
        <v>147</v>
      </c>
    </row>
    <row r="211" spans="1:4" x14ac:dyDescent="0.25">
      <c r="A211" s="100" t="s">
        <v>560</v>
      </c>
      <c r="B211" s="101" t="s">
        <v>561</v>
      </c>
      <c r="C211" s="101" t="s">
        <v>138</v>
      </c>
      <c r="D211" s="101" t="s">
        <v>147</v>
      </c>
    </row>
    <row r="212" spans="1:4" x14ac:dyDescent="0.25">
      <c r="A212" s="100" t="s">
        <v>562</v>
      </c>
      <c r="B212" s="101" t="s">
        <v>563</v>
      </c>
      <c r="C212" s="101" t="s">
        <v>137</v>
      </c>
      <c r="D212" s="101" t="s">
        <v>147</v>
      </c>
    </row>
    <row r="213" spans="1:4" x14ac:dyDescent="0.25">
      <c r="A213" s="100" t="s">
        <v>564</v>
      </c>
      <c r="B213" s="101" t="s">
        <v>565</v>
      </c>
      <c r="C213" s="101" t="s">
        <v>138</v>
      </c>
      <c r="D213" s="101" t="s">
        <v>147</v>
      </c>
    </row>
    <row r="214" spans="1:4" x14ac:dyDescent="0.25">
      <c r="A214" s="100" t="s">
        <v>566</v>
      </c>
      <c r="B214" s="101" t="s">
        <v>567</v>
      </c>
      <c r="C214" s="101" t="s">
        <v>136</v>
      </c>
      <c r="D214" s="101" t="s">
        <v>147</v>
      </c>
    </row>
    <row r="215" spans="1:4" x14ac:dyDescent="0.25">
      <c r="A215" s="100" t="s">
        <v>568</v>
      </c>
      <c r="B215" s="101" t="s">
        <v>569</v>
      </c>
      <c r="C215" s="101" t="s">
        <v>137</v>
      </c>
      <c r="D215" s="101" t="s">
        <v>147</v>
      </c>
    </row>
    <row r="216" spans="1:4" x14ac:dyDescent="0.25">
      <c r="A216" s="100" t="s">
        <v>570</v>
      </c>
      <c r="B216" s="101" t="s">
        <v>571</v>
      </c>
      <c r="C216" s="101" t="s">
        <v>137</v>
      </c>
      <c r="D216" s="101" t="s">
        <v>147</v>
      </c>
    </row>
    <row r="217" spans="1:4" x14ac:dyDescent="0.25">
      <c r="A217" s="100" t="s">
        <v>572</v>
      </c>
      <c r="B217" s="101" t="s">
        <v>573</v>
      </c>
      <c r="C217" s="101" t="s">
        <v>136</v>
      </c>
      <c r="D217" s="101" t="s">
        <v>147</v>
      </c>
    </row>
    <row r="218" spans="1:4" x14ac:dyDescent="0.25">
      <c r="A218" s="100" t="s">
        <v>574</v>
      </c>
      <c r="B218" s="101" t="s">
        <v>575</v>
      </c>
      <c r="C218" s="101" t="s">
        <v>136</v>
      </c>
      <c r="D218" s="101" t="s">
        <v>147</v>
      </c>
    </row>
    <row r="219" spans="1:4" x14ac:dyDescent="0.25">
      <c r="A219" s="100" t="s">
        <v>576</v>
      </c>
      <c r="B219" s="101" t="s">
        <v>577</v>
      </c>
      <c r="C219" s="101" t="s">
        <v>137</v>
      </c>
      <c r="D219" s="101" t="s">
        <v>147</v>
      </c>
    </row>
    <row r="220" spans="1:4" x14ac:dyDescent="0.25">
      <c r="A220" s="100" t="s">
        <v>578</v>
      </c>
      <c r="B220" s="101" t="s">
        <v>579</v>
      </c>
      <c r="C220" s="101" t="s">
        <v>139</v>
      </c>
      <c r="D220" s="101" t="s">
        <v>147</v>
      </c>
    </row>
    <row r="221" spans="1:4" x14ac:dyDescent="0.25">
      <c r="A221" s="100" t="s">
        <v>580</v>
      </c>
      <c r="B221" s="101" t="s">
        <v>581</v>
      </c>
      <c r="C221" s="101" t="s">
        <v>136</v>
      </c>
      <c r="D221" s="101" t="s">
        <v>147</v>
      </c>
    </row>
    <row r="222" spans="1:4" x14ac:dyDescent="0.25">
      <c r="A222" s="100" t="s">
        <v>582</v>
      </c>
      <c r="B222" s="101" t="s">
        <v>583</v>
      </c>
      <c r="C222" s="101" t="s">
        <v>137</v>
      </c>
      <c r="D222" s="101" t="s">
        <v>147</v>
      </c>
    </row>
    <row r="223" spans="1:4" x14ac:dyDescent="0.25">
      <c r="A223" s="100" t="s">
        <v>584</v>
      </c>
      <c r="B223" s="101" t="s">
        <v>585</v>
      </c>
      <c r="C223" s="101" t="s">
        <v>136</v>
      </c>
      <c r="D223" s="101" t="s">
        <v>147</v>
      </c>
    </row>
    <row r="224" spans="1:4" x14ac:dyDescent="0.25">
      <c r="A224" s="100" t="s">
        <v>586</v>
      </c>
      <c r="B224" s="101" t="s">
        <v>587</v>
      </c>
      <c r="C224" s="101" t="s">
        <v>138</v>
      </c>
      <c r="D224" s="101" t="s">
        <v>147</v>
      </c>
    </row>
    <row r="225" spans="1:4" x14ac:dyDescent="0.25">
      <c r="A225" s="100" t="s">
        <v>588</v>
      </c>
      <c r="B225" s="101" t="s">
        <v>589</v>
      </c>
      <c r="C225" s="101" t="s">
        <v>136</v>
      </c>
      <c r="D225" s="101" t="s">
        <v>147</v>
      </c>
    </row>
    <row r="226" spans="1:4" x14ac:dyDescent="0.25">
      <c r="A226" s="100" t="s">
        <v>590</v>
      </c>
      <c r="B226" s="101" t="s">
        <v>591</v>
      </c>
      <c r="C226" s="101" t="s">
        <v>137</v>
      </c>
      <c r="D226" s="101" t="s">
        <v>147</v>
      </c>
    </row>
    <row r="227" spans="1:4" x14ac:dyDescent="0.25">
      <c r="A227" s="100" t="s">
        <v>592</v>
      </c>
      <c r="B227" s="101" t="s">
        <v>593</v>
      </c>
      <c r="C227" s="101" t="s">
        <v>138</v>
      </c>
      <c r="D227" s="101" t="s">
        <v>147</v>
      </c>
    </row>
    <row r="228" spans="1:4" x14ac:dyDescent="0.25">
      <c r="A228" s="100" t="s">
        <v>594</v>
      </c>
      <c r="B228" s="101" t="s">
        <v>595</v>
      </c>
      <c r="C228" s="101" t="s">
        <v>137</v>
      </c>
      <c r="D228" s="101" t="s">
        <v>147</v>
      </c>
    </row>
    <row r="229" spans="1:4" x14ac:dyDescent="0.25">
      <c r="A229" s="100" t="s">
        <v>596</v>
      </c>
      <c r="B229" s="101" t="s">
        <v>597</v>
      </c>
      <c r="C229" s="101" t="s">
        <v>136</v>
      </c>
      <c r="D229" s="101" t="s">
        <v>147</v>
      </c>
    </row>
    <row r="230" spans="1:4" x14ac:dyDescent="0.25">
      <c r="A230" s="100" t="s">
        <v>598</v>
      </c>
      <c r="B230" s="101" t="s">
        <v>599</v>
      </c>
      <c r="C230" s="101" t="s">
        <v>137</v>
      </c>
      <c r="D230" s="101" t="s">
        <v>147</v>
      </c>
    </row>
    <row r="231" spans="1:4" x14ac:dyDescent="0.25">
      <c r="A231" s="100" t="s">
        <v>600</v>
      </c>
      <c r="B231" s="101" t="s">
        <v>601</v>
      </c>
      <c r="C231" s="101" t="s">
        <v>138</v>
      </c>
      <c r="D231" s="101" t="s">
        <v>147</v>
      </c>
    </row>
    <row r="232" spans="1:4" x14ac:dyDescent="0.25">
      <c r="A232" s="100" t="s">
        <v>602</v>
      </c>
      <c r="B232" s="101" t="s">
        <v>603</v>
      </c>
      <c r="C232" s="101" t="s">
        <v>137</v>
      </c>
      <c r="D232" s="101" t="s">
        <v>147</v>
      </c>
    </row>
    <row r="233" spans="1:4" x14ac:dyDescent="0.25">
      <c r="A233" s="100" t="s">
        <v>604</v>
      </c>
      <c r="B233" s="101" t="s">
        <v>605</v>
      </c>
      <c r="C233" s="101" t="s">
        <v>136</v>
      </c>
      <c r="D233" s="101" t="s">
        <v>147</v>
      </c>
    </row>
    <row r="234" spans="1:4" x14ac:dyDescent="0.25">
      <c r="A234" s="100" t="s">
        <v>606</v>
      </c>
      <c r="B234" s="101" t="s">
        <v>607</v>
      </c>
      <c r="C234" s="101" t="s">
        <v>137</v>
      </c>
      <c r="D234" s="101" t="s">
        <v>147</v>
      </c>
    </row>
    <row r="235" spans="1:4" x14ac:dyDescent="0.25">
      <c r="A235" s="100" t="s">
        <v>608</v>
      </c>
      <c r="B235" s="101" t="s">
        <v>609</v>
      </c>
      <c r="C235" s="101" t="s">
        <v>137</v>
      </c>
      <c r="D235" s="101" t="s">
        <v>147</v>
      </c>
    </row>
    <row r="236" spans="1:4" x14ac:dyDescent="0.25">
      <c r="A236" s="100" t="s">
        <v>610</v>
      </c>
      <c r="B236" s="101" t="s">
        <v>611</v>
      </c>
      <c r="C236" s="101" t="s">
        <v>138</v>
      </c>
      <c r="D236" s="101" t="s">
        <v>147</v>
      </c>
    </row>
    <row r="237" spans="1:4" x14ac:dyDescent="0.25">
      <c r="A237" s="100" t="s">
        <v>612</v>
      </c>
      <c r="B237" s="101" t="s">
        <v>613</v>
      </c>
      <c r="C237" s="101" t="s">
        <v>138</v>
      </c>
      <c r="D237" s="101" t="s">
        <v>147</v>
      </c>
    </row>
    <row r="238" spans="1:4" x14ac:dyDescent="0.25">
      <c r="A238" s="100" t="s">
        <v>614</v>
      </c>
      <c r="B238" s="101" t="s">
        <v>615</v>
      </c>
      <c r="C238" s="101" t="s">
        <v>139</v>
      </c>
      <c r="D238" s="101" t="s">
        <v>147</v>
      </c>
    </row>
    <row r="239" spans="1:4" x14ac:dyDescent="0.25">
      <c r="A239" s="100" t="s">
        <v>616</v>
      </c>
      <c r="B239" s="101" t="s">
        <v>617</v>
      </c>
      <c r="C239" s="101" t="s">
        <v>136</v>
      </c>
      <c r="D239" s="101" t="s">
        <v>147</v>
      </c>
    </row>
    <row r="240" spans="1:4" x14ac:dyDescent="0.25">
      <c r="A240" s="100" t="s">
        <v>618</v>
      </c>
      <c r="B240" s="101" t="s">
        <v>619</v>
      </c>
      <c r="C240" s="101" t="s">
        <v>136</v>
      </c>
      <c r="D240" s="101" t="s">
        <v>147</v>
      </c>
    </row>
    <row r="241" spans="1:4" x14ac:dyDescent="0.25">
      <c r="A241" s="100" t="s">
        <v>620</v>
      </c>
      <c r="B241" s="101" t="s">
        <v>621</v>
      </c>
      <c r="C241" s="101" t="s">
        <v>137</v>
      </c>
      <c r="D241" s="101" t="s">
        <v>147</v>
      </c>
    </row>
    <row r="242" spans="1:4" x14ac:dyDescent="0.25">
      <c r="A242" s="100" t="s">
        <v>622</v>
      </c>
      <c r="B242" s="101" t="s">
        <v>623</v>
      </c>
      <c r="C242" s="101" t="s">
        <v>137</v>
      </c>
      <c r="D242" s="101" t="s">
        <v>147</v>
      </c>
    </row>
    <row r="243" spans="1:4" x14ac:dyDescent="0.25">
      <c r="A243" s="100" t="s">
        <v>624</v>
      </c>
      <c r="B243" s="101" t="s">
        <v>625</v>
      </c>
      <c r="C243" s="101" t="s">
        <v>136</v>
      </c>
      <c r="D243" s="101" t="s">
        <v>147</v>
      </c>
    </row>
    <row r="244" spans="1:4" x14ac:dyDescent="0.25">
      <c r="A244" s="100" t="s">
        <v>626</v>
      </c>
      <c r="B244" s="101" t="s">
        <v>627</v>
      </c>
      <c r="C244" s="101" t="s">
        <v>136</v>
      </c>
      <c r="D244" s="101" t="s">
        <v>147</v>
      </c>
    </row>
    <row r="245" spans="1:4" x14ac:dyDescent="0.25">
      <c r="A245" s="100" t="s">
        <v>628</v>
      </c>
      <c r="B245" s="101" t="s">
        <v>629</v>
      </c>
      <c r="C245" s="101" t="s">
        <v>136</v>
      </c>
      <c r="D245" s="101" t="s">
        <v>147</v>
      </c>
    </row>
    <row r="246" spans="1:4" x14ac:dyDescent="0.25">
      <c r="A246" s="100" t="s">
        <v>630</v>
      </c>
      <c r="B246" s="101" t="s">
        <v>631</v>
      </c>
      <c r="C246" s="101" t="s">
        <v>137</v>
      </c>
      <c r="D246" s="101" t="s">
        <v>147</v>
      </c>
    </row>
    <row r="247" spans="1:4" x14ac:dyDescent="0.25">
      <c r="A247" s="100" t="s">
        <v>632</v>
      </c>
      <c r="B247" s="101" t="s">
        <v>633</v>
      </c>
      <c r="C247" s="101" t="s">
        <v>136</v>
      </c>
      <c r="D247" s="101" t="s">
        <v>147</v>
      </c>
    </row>
    <row r="248" spans="1:4" x14ac:dyDescent="0.25">
      <c r="A248" s="100" t="s">
        <v>634</v>
      </c>
      <c r="B248" s="101" t="s">
        <v>635</v>
      </c>
      <c r="C248" s="101" t="s">
        <v>137</v>
      </c>
      <c r="D248" s="101" t="s">
        <v>147</v>
      </c>
    </row>
    <row r="249" spans="1:4" x14ac:dyDescent="0.25">
      <c r="A249" s="100" t="s">
        <v>636</v>
      </c>
      <c r="B249" s="101" t="s">
        <v>637</v>
      </c>
      <c r="C249" s="101" t="s">
        <v>137</v>
      </c>
      <c r="D249" s="101" t="s">
        <v>147</v>
      </c>
    </row>
    <row r="250" spans="1:4" x14ac:dyDescent="0.25">
      <c r="A250" s="100" t="s">
        <v>638</v>
      </c>
      <c r="B250" s="101" t="s">
        <v>639</v>
      </c>
      <c r="C250" s="101" t="s">
        <v>136</v>
      </c>
      <c r="D250" s="101" t="s">
        <v>147</v>
      </c>
    </row>
    <row r="251" spans="1:4" x14ac:dyDescent="0.25">
      <c r="A251" s="100" t="s">
        <v>640</v>
      </c>
      <c r="B251" s="101" t="s">
        <v>641</v>
      </c>
      <c r="C251" s="101" t="s">
        <v>137</v>
      </c>
      <c r="D251" s="101" t="s">
        <v>147</v>
      </c>
    </row>
    <row r="252" spans="1:4" x14ac:dyDescent="0.25">
      <c r="A252" s="100" t="s">
        <v>642</v>
      </c>
      <c r="B252" s="101" t="s">
        <v>643</v>
      </c>
      <c r="C252" s="101" t="s">
        <v>137</v>
      </c>
      <c r="D252" s="101" t="s">
        <v>147</v>
      </c>
    </row>
    <row r="253" spans="1:4" x14ac:dyDescent="0.25">
      <c r="A253" s="100" t="s">
        <v>644</v>
      </c>
      <c r="B253" s="101" t="s">
        <v>645</v>
      </c>
      <c r="C253" s="101" t="s">
        <v>139</v>
      </c>
      <c r="D253" s="101" t="s">
        <v>147</v>
      </c>
    </row>
    <row r="254" spans="1:4" x14ac:dyDescent="0.25">
      <c r="A254" s="100" t="s">
        <v>646</v>
      </c>
      <c r="B254" s="101" t="s">
        <v>647</v>
      </c>
      <c r="C254" s="101" t="s">
        <v>137</v>
      </c>
      <c r="D254" s="101" t="s">
        <v>147</v>
      </c>
    </row>
    <row r="255" spans="1:4" x14ac:dyDescent="0.25">
      <c r="A255" s="100" t="s">
        <v>648</v>
      </c>
      <c r="B255" s="101" t="s">
        <v>649</v>
      </c>
      <c r="C255" s="101" t="s">
        <v>136</v>
      </c>
      <c r="D255" s="101" t="s">
        <v>147</v>
      </c>
    </row>
    <row r="256" spans="1:4" x14ac:dyDescent="0.25">
      <c r="A256" s="100" t="s">
        <v>650</v>
      </c>
      <c r="B256" s="101" t="s">
        <v>651</v>
      </c>
      <c r="C256" s="101" t="s">
        <v>136</v>
      </c>
      <c r="D256" s="101" t="s">
        <v>147</v>
      </c>
    </row>
    <row r="257" spans="1:4" x14ac:dyDescent="0.25">
      <c r="A257" s="100" t="s">
        <v>652</v>
      </c>
      <c r="B257" s="101" t="s">
        <v>653</v>
      </c>
      <c r="C257" s="101" t="s">
        <v>136</v>
      </c>
      <c r="D257" s="101" t="s">
        <v>147</v>
      </c>
    </row>
    <row r="258" spans="1:4" x14ac:dyDescent="0.25">
      <c r="A258" s="100" t="s">
        <v>654</v>
      </c>
      <c r="B258" s="101" t="s">
        <v>655</v>
      </c>
      <c r="C258" s="101" t="s">
        <v>136</v>
      </c>
      <c r="D258" s="101" t="s">
        <v>147</v>
      </c>
    </row>
    <row r="259" spans="1:4" x14ac:dyDescent="0.25">
      <c r="A259" s="100" t="s">
        <v>656</v>
      </c>
      <c r="B259" s="101" t="s">
        <v>657</v>
      </c>
      <c r="C259" s="101" t="s">
        <v>137</v>
      </c>
      <c r="D259" s="101" t="s">
        <v>147</v>
      </c>
    </row>
    <row r="260" spans="1:4" x14ac:dyDescent="0.25">
      <c r="A260" s="100" t="s">
        <v>658</v>
      </c>
      <c r="B260" s="101" t="s">
        <v>659</v>
      </c>
      <c r="C260" s="101" t="s">
        <v>136</v>
      </c>
      <c r="D260" s="101" t="s">
        <v>147</v>
      </c>
    </row>
    <row r="261" spans="1:4" x14ac:dyDescent="0.25">
      <c r="A261" s="100" t="s">
        <v>660</v>
      </c>
      <c r="B261" s="101" t="s">
        <v>661</v>
      </c>
      <c r="C261" s="101" t="s">
        <v>137</v>
      </c>
      <c r="D261" s="101" t="s">
        <v>147</v>
      </c>
    </row>
    <row r="262" spans="1:4" x14ac:dyDescent="0.25">
      <c r="A262" s="100" t="s">
        <v>662</v>
      </c>
      <c r="B262" s="101" t="s">
        <v>663</v>
      </c>
      <c r="C262" s="101" t="s">
        <v>137</v>
      </c>
      <c r="D262" s="101" t="s">
        <v>147</v>
      </c>
    </row>
    <row r="263" spans="1:4" x14ac:dyDescent="0.25">
      <c r="A263" s="100" t="s">
        <v>664</v>
      </c>
      <c r="B263" s="101" t="s">
        <v>665</v>
      </c>
      <c r="C263" s="101" t="s">
        <v>136</v>
      </c>
      <c r="D263" s="101" t="s">
        <v>147</v>
      </c>
    </row>
    <row r="264" spans="1:4" x14ac:dyDescent="0.25">
      <c r="A264" s="100" t="s">
        <v>666</v>
      </c>
      <c r="B264" s="101" t="s">
        <v>667</v>
      </c>
      <c r="C264" s="101" t="s">
        <v>137</v>
      </c>
      <c r="D264" s="101" t="s">
        <v>147</v>
      </c>
    </row>
    <row r="265" spans="1:4" x14ac:dyDescent="0.25">
      <c r="A265" s="100" t="s">
        <v>668</v>
      </c>
      <c r="B265" s="101" t="s">
        <v>669</v>
      </c>
      <c r="C265" s="101" t="s">
        <v>137</v>
      </c>
      <c r="D265" s="101" t="s">
        <v>147</v>
      </c>
    </row>
    <row r="266" spans="1:4" x14ac:dyDescent="0.25">
      <c r="A266" s="100" t="s">
        <v>670</v>
      </c>
      <c r="B266" s="101" t="s">
        <v>671</v>
      </c>
      <c r="C266" s="101" t="s">
        <v>136</v>
      </c>
      <c r="D266" s="101" t="s">
        <v>147</v>
      </c>
    </row>
    <row r="267" spans="1:4" x14ac:dyDescent="0.25">
      <c r="A267" s="100" t="s">
        <v>672</v>
      </c>
      <c r="B267" s="101" t="s">
        <v>673</v>
      </c>
      <c r="C267" s="101" t="s">
        <v>136</v>
      </c>
      <c r="D267" s="101" t="s">
        <v>147</v>
      </c>
    </row>
    <row r="268" spans="1:4" x14ac:dyDescent="0.25">
      <c r="A268" s="100" t="s">
        <v>674</v>
      </c>
      <c r="B268" s="101" t="s">
        <v>675</v>
      </c>
      <c r="C268" s="101" t="s">
        <v>137</v>
      </c>
      <c r="D268" s="101" t="s">
        <v>147</v>
      </c>
    </row>
    <row r="269" spans="1:4" x14ac:dyDescent="0.25">
      <c r="A269" s="100" t="s">
        <v>676</v>
      </c>
      <c r="B269" s="101" t="s">
        <v>677</v>
      </c>
      <c r="C269" s="101" t="s">
        <v>138</v>
      </c>
      <c r="D269" s="101" t="s">
        <v>147</v>
      </c>
    </row>
    <row r="270" spans="1:4" x14ac:dyDescent="0.25">
      <c r="A270" s="100" t="s">
        <v>678</v>
      </c>
      <c r="B270" s="101" t="s">
        <v>679</v>
      </c>
      <c r="C270" s="101" t="s">
        <v>136</v>
      </c>
      <c r="D270" s="101" t="s">
        <v>147</v>
      </c>
    </row>
    <row r="271" spans="1:4" x14ac:dyDescent="0.25">
      <c r="A271" s="100" t="s">
        <v>680</v>
      </c>
      <c r="B271" s="101" t="s">
        <v>681</v>
      </c>
      <c r="C271" s="101" t="s">
        <v>136</v>
      </c>
      <c r="D271" s="101" t="s">
        <v>147</v>
      </c>
    </row>
    <row r="272" spans="1:4" x14ac:dyDescent="0.25">
      <c r="A272" s="100" t="s">
        <v>682</v>
      </c>
      <c r="B272" s="101" t="s">
        <v>683</v>
      </c>
      <c r="C272" s="101" t="s">
        <v>136</v>
      </c>
      <c r="D272" s="101" t="s">
        <v>147</v>
      </c>
    </row>
    <row r="273" spans="1:4" x14ac:dyDescent="0.25">
      <c r="A273" s="100" t="s">
        <v>684</v>
      </c>
      <c r="B273" s="101" t="s">
        <v>685</v>
      </c>
      <c r="C273" s="101" t="s">
        <v>137</v>
      </c>
      <c r="D273" s="101" t="s">
        <v>147</v>
      </c>
    </row>
    <row r="274" spans="1:4" x14ac:dyDescent="0.25">
      <c r="A274" s="100" t="s">
        <v>686</v>
      </c>
      <c r="B274" s="101" t="s">
        <v>687</v>
      </c>
      <c r="C274" s="101" t="s">
        <v>136</v>
      </c>
      <c r="D274" s="101" t="s">
        <v>147</v>
      </c>
    </row>
    <row r="275" spans="1:4" x14ac:dyDescent="0.25">
      <c r="A275" s="100" t="s">
        <v>688</v>
      </c>
      <c r="B275" s="101" t="s">
        <v>689</v>
      </c>
      <c r="C275" s="101" t="s">
        <v>136</v>
      </c>
      <c r="D275" s="101" t="s">
        <v>147</v>
      </c>
    </row>
    <row r="276" spans="1:4" x14ac:dyDescent="0.25">
      <c r="A276" s="100" t="s">
        <v>690</v>
      </c>
      <c r="B276" s="101" t="s">
        <v>691</v>
      </c>
      <c r="C276" s="101" t="s">
        <v>137</v>
      </c>
      <c r="D276" s="101" t="s">
        <v>147</v>
      </c>
    </row>
    <row r="277" spans="1:4" x14ac:dyDescent="0.25">
      <c r="A277" s="100" t="s">
        <v>692</v>
      </c>
      <c r="B277" s="101" t="s">
        <v>693</v>
      </c>
      <c r="C277" s="101" t="s">
        <v>136</v>
      </c>
      <c r="D277" s="101" t="s">
        <v>147</v>
      </c>
    </row>
    <row r="278" spans="1:4" x14ac:dyDescent="0.25">
      <c r="A278" s="100" t="s">
        <v>694</v>
      </c>
      <c r="B278" s="101" t="s">
        <v>695</v>
      </c>
      <c r="C278" s="101" t="s">
        <v>137</v>
      </c>
      <c r="D278" s="101" t="s">
        <v>147</v>
      </c>
    </row>
    <row r="279" spans="1:4" x14ac:dyDescent="0.25">
      <c r="A279" s="100" t="s">
        <v>696</v>
      </c>
      <c r="B279" s="101" t="s">
        <v>697</v>
      </c>
      <c r="C279" s="101" t="s">
        <v>136</v>
      </c>
      <c r="D279" s="101" t="s">
        <v>147</v>
      </c>
    </row>
    <row r="280" spans="1:4" x14ac:dyDescent="0.25">
      <c r="A280" s="100" t="s">
        <v>698</v>
      </c>
      <c r="B280" s="101" t="s">
        <v>699</v>
      </c>
      <c r="C280" s="101" t="s">
        <v>137</v>
      </c>
      <c r="D280" s="101" t="s">
        <v>147</v>
      </c>
    </row>
    <row r="281" spans="1:4" x14ac:dyDescent="0.25">
      <c r="A281" s="100" t="s">
        <v>700</v>
      </c>
      <c r="B281" s="101" t="s">
        <v>701</v>
      </c>
      <c r="C281" s="101" t="s">
        <v>138</v>
      </c>
      <c r="D281" s="101" t="s">
        <v>147</v>
      </c>
    </row>
    <row r="282" spans="1:4" x14ac:dyDescent="0.25">
      <c r="A282" s="100" t="s">
        <v>702</v>
      </c>
      <c r="B282" s="101" t="s">
        <v>703</v>
      </c>
      <c r="C282" s="101" t="s">
        <v>136</v>
      </c>
      <c r="D282" s="101" t="s">
        <v>147</v>
      </c>
    </row>
    <row r="283" spans="1:4" x14ac:dyDescent="0.25">
      <c r="A283" s="100" t="s">
        <v>704</v>
      </c>
      <c r="B283" s="101" t="s">
        <v>705</v>
      </c>
      <c r="C283" s="101" t="s">
        <v>137</v>
      </c>
      <c r="D283" s="101" t="s">
        <v>147</v>
      </c>
    </row>
    <row r="284" spans="1:4" x14ac:dyDescent="0.25">
      <c r="A284" s="100" t="s">
        <v>706</v>
      </c>
      <c r="B284" s="101" t="s">
        <v>707</v>
      </c>
      <c r="C284" s="101" t="s">
        <v>136</v>
      </c>
      <c r="D284" s="101" t="s">
        <v>147</v>
      </c>
    </row>
    <row r="285" spans="1:4" x14ac:dyDescent="0.25">
      <c r="A285" s="100" t="s">
        <v>708</v>
      </c>
      <c r="B285" s="101" t="s">
        <v>709</v>
      </c>
      <c r="C285" s="101" t="s">
        <v>136</v>
      </c>
      <c r="D285" s="101" t="s">
        <v>147</v>
      </c>
    </row>
    <row r="286" spans="1:4" x14ac:dyDescent="0.25">
      <c r="A286" s="100" t="s">
        <v>710</v>
      </c>
      <c r="B286" s="101" t="s">
        <v>711</v>
      </c>
      <c r="C286" s="101" t="s">
        <v>136</v>
      </c>
      <c r="D286" s="101" t="s">
        <v>147</v>
      </c>
    </row>
    <row r="287" spans="1:4" x14ac:dyDescent="0.25">
      <c r="A287" s="100" t="s">
        <v>712</v>
      </c>
      <c r="B287" s="101" t="s">
        <v>713</v>
      </c>
      <c r="C287" s="101" t="s">
        <v>137</v>
      </c>
      <c r="D287" s="101" t="s">
        <v>147</v>
      </c>
    </row>
    <row r="288" spans="1:4" x14ac:dyDescent="0.25">
      <c r="A288" s="100" t="s">
        <v>714</v>
      </c>
      <c r="B288" s="101" t="s">
        <v>715</v>
      </c>
      <c r="C288" s="101" t="s">
        <v>137</v>
      </c>
      <c r="D288" s="101" t="s">
        <v>147</v>
      </c>
    </row>
    <row r="289" spans="1:4" x14ac:dyDescent="0.25">
      <c r="A289" s="100" t="s">
        <v>716</v>
      </c>
      <c r="B289" s="101" t="s">
        <v>717</v>
      </c>
      <c r="C289" s="101" t="s">
        <v>136</v>
      </c>
      <c r="D289" s="101" t="s">
        <v>147</v>
      </c>
    </row>
    <row r="290" spans="1:4" x14ac:dyDescent="0.25">
      <c r="A290" s="100" t="s">
        <v>718</v>
      </c>
      <c r="B290" s="101" t="s">
        <v>719</v>
      </c>
      <c r="C290" s="101" t="s">
        <v>136</v>
      </c>
      <c r="D290" s="101" t="s">
        <v>147</v>
      </c>
    </row>
    <row r="291" spans="1:4" x14ac:dyDescent="0.25">
      <c r="A291" s="100" t="s">
        <v>720</v>
      </c>
      <c r="B291" s="101" t="s">
        <v>721</v>
      </c>
      <c r="C291" s="101" t="s">
        <v>138</v>
      </c>
      <c r="D291" s="101" t="s">
        <v>147</v>
      </c>
    </row>
    <row r="292" spans="1:4" x14ac:dyDescent="0.25">
      <c r="A292" s="100" t="s">
        <v>722</v>
      </c>
      <c r="B292" s="101" t="s">
        <v>723</v>
      </c>
      <c r="C292" s="101" t="s">
        <v>137</v>
      </c>
      <c r="D292" s="101" t="s">
        <v>147</v>
      </c>
    </row>
    <row r="293" spans="1:4" x14ac:dyDescent="0.25">
      <c r="A293" s="100" t="s">
        <v>724</v>
      </c>
      <c r="B293" s="101" t="s">
        <v>725</v>
      </c>
      <c r="C293" s="101" t="s">
        <v>137</v>
      </c>
      <c r="D293" s="101" t="s">
        <v>147</v>
      </c>
    </row>
    <row r="294" spans="1:4" x14ac:dyDescent="0.25">
      <c r="A294" s="100" t="s">
        <v>726</v>
      </c>
      <c r="B294" s="101" t="s">
        <v>727</v>
      </c>
      <c r="C294" s="101" t="s">
        <v>138</v>
      </c>
      <c r="D294" s="101" t="s">
        <v>147</v>
      </c>
    </row>
    <row r="295" spans="1:4" x14ac:dyDescent="0.25">
      <c r="A295" s="100" t="s">
        <v>728</v>
      </c>
      <c r="B295" s="101" t="s">
        <v>729</v>
      </c>
      <c r="C295" s="101" t="s">
        <v>138</v>
      </c>
      <c r="D295" s="101" t="s">
        <v>147</v>
      </c>
    </row>
    <row r="296" spans="1:4" x14ac:dyDescent="0.25">
      <c r="A296" s="100" t="s">
        <v>730</v>
      </c>
      <c r="B296" s="101" t="s">
        <v>731</v>
      </c>
      <c r="C296" s="101" t="s">
        <v>138</v>
      </c>
      <c r="D296" s="101" t="s">
        <v>147</v>
      </c>
    </row>
    <row r="297" spans="1:4" x14ac:dyDescent="0.25">
      <c r="A297" s="100" t="s">
        <v>732</v>
      </c>
      <c r="B297" s="101" t="s">
        <v>733</v>
      </c>
      <c r="C297" s="101" t="s">
        <v>136</v>
      </c>
      <c r="D297" s="101" t="s">
        <v>147</v>
      </c>
    </row>
    <row r="298" spans="1:4" x14ac:dyDescent="0.25">
      <c r="A298" s="100" t="s">
        <v>734</v>
      </c>
      <c r="B298" s="101" t="s">
        <v>735</v>
      </c>
      <c r="C298" s="101" t="s">
        <v>138</v>
      </c>
      <c r="D298" s="101" t="s">
        <v>147</v>
      </c>
    </row>
    <row r="299" spans="1:4" x14ac:dyDescent="0.25">
      <c r="A299" s="100" t="s">
        <v>736</v>
      </c>
      <c r="B299" s="101" t="s">
        <v>737</v>
      </c>
      <c r="C299" s="101" t="s">
        <v>137</v>
      </c>
      <c r="D299" s="101" t="s">
        <v>147</v>
      </c>
    </row>
    <row r="300" spans="1:4" x14ac:dyDescent="0.25">
      <c r="A300" s="100" t="s">
        <v>738</v>
      </c>
      <c r="B300" s="101" t="s">
        <v>739</v>
      </c>
      <c r="C300" s="101" t="s">
        <v>137</v>
      </c>
      <c r="D300" s="101" t="s">
        <v>147</v>
      </c>
    </row>
    <row r="301" spans="1:4" x14ac:dyDescent="0.25">
      <c r="A301" s="100" t="s">
        <v>740</v>
      </c>
      <c r="B301" s="101" t="s">
        <v>741</v>
      </c>
      <c r="C301" s="101" t="s">
        <v>136</v>
      </c>
      <c r="D301" s="101" t="s">
        <v>147</v>
      </c>
    </row>
    <row r="302" spans="1:4" x14ac:dyDescent="0.25">
      <c r="A302" s="100" t="s">
        <v>742</v>
      </c>
      <c r="B302" s="101" t="s">
        <v>743</v>
      </c>
      <c r="C302" s="101" t="s">
        <v>137</v>
      </c>
      <c r="D302" s="101" t="s">
        <v>147</v>
      </c>
    </row>
    <row r="303" spans="1:4" x14ac:dyDescent="0.25">
      <c r="A303" s="100" t="s">
        <v>744</v>
      </c>
      <c r="B303" s="101" t="s">
        <v>745</v>
      </c>
      <c r="C303" s="101" t="s">
        <v>136</v>
      </c>
      <c r="D303" s="101" t="s">
        <v>147</v>
      </c>
    </row>
    <row r="304" spans="1:4" x14ac:dyDescent="0.25">
      <c r="A304" s="100" t="s">
        <v>746</v>
      </c>
      <c r="B304" s="101" t="s">
        <v>747</v>
      </c>
      <c r="C304" s="101" t="s">
        <v>136</v>
      </c>
      <c r="D304" s="101" t="s">
        <v>147</v>
      </c>
    </row>
    <row r="305" spans="1:4" x14ac:dyDescent="0.25">
      <c r="A305" s="100" t="s">
        <v>748</v>
      </c>
      <c r="B305" s="101" t="s">
        <v>749</v>
      </c>
      <c r="C305" s="101" t="s">
        <v>138</v>
      </c>
      <c r="D305" s="101" t="s">
        <v>147</v>
      </c>
    </row>
    <row r="306" spans="1:4" x14ac:dyDescent="0.25">
      <c r="A306" s="100" t="s">
        <v>750</v>
      </c>
      <c r="B306" s="101" t="s">
        <v>751</v>
      </c>
      <c r="C306" s="101" t="s">
        <v>136</v>
      </c>
      <c r="D306" s="101" t="s">
        <v>147</v>
      </c>
    </row>
    <row r="307" spans="1:4" x14ac:dyDescent="0.25">
      <c r="A307" s="100" t="s">
        <v>752</v>
      </c>
      <c r="B307" s="101" t="s">
        <v>753</v>
      </c>
      <c r="C307" s="101" t="s">
        <v>137</v>
      </c>
      <c r="D307" s="101" t="s">
        <v>147</v>
      </c>
    </row>
    <row r="308" spans="1:4" x14ac:dyDescent="0.25">
      <c r="A308" s="100" t="s">
        <v>754</v>
      </c>
      <c r="B308" s="101" t="s">
        <v>755</v>
      </c>
      <c r="C308" s="101" t="s">
        <v>138</v>
      </c>
      <c r="D308" s="101" t="s">
        <v>147</v>
      </c>
    </row>
    <row r="309" spans="1:4" x14ac:dyDescent="0.25">
      <c r="A309" s="100" t="s">
        <v>756</v>
      </c>
      <c r="B309" s="101" t="s">
        <v>757</v>
      </c>
      <c r="C309" s="101" t="s">
        <v>137</v>
      </c>
      <c r="D309" s="101" t="s">
        <v>147</v>
      </c>
    </row>
    <row r="310" spans="1:4" x14ac:dyDescent="0.25">
      <c r="A310" s="100" t="s">
        <v>758</v>
      </c>
      <c r="B310" s="101" t="s">
        <v>417</v>
      </c>
      <c r="C310" s="101" t="s">
        <v>137</v>
      </c>
      <c r="D310" s="101" t="s">
        <v>147</v>
      </c>
    </row>
    <row r="311" spans="1:4" x14ac:dyDescent="0.25">
      <c r="A311" s="100" t="s">
        <v>759</v>
      </c>
      <c r="B311" s="101" t="s">
        <v>760</v>
      </c>
      <c r="C311" s="101" t="s">
        <v>136</v>
      </c>
      <c r="D311" s="101" t="s">
        <v>147</v>
      </c>
    </row>
    <row r="312" spans="1:4" x14ac:dyDescent="0.25">
      <c r="A312" s="100" t="s">
        <v>761</v>
      </c>
      <c r="B312" s="101" t="s">
        <v>762</v>
      </c>
      <c r="C312" s="101" t="s">
        <v>137</v>
      </c>
      <c r="D312" s="101" t="s">
        <v>147</v>
      </c>
    </row>
    <row r="313" spans="1:4" x14ac:dyDescent="0.25">
      <c r="A313" s="100" t="s">
        <v>763</v>
      </c>
      <c r="B313" s="101" t="s">
        <v>764</v>
      </c>
      <c r="C313" s="101" t="s">
        <v>138</v>
      </c>
      <c r="D313" s="101" t="s">
        <v>147</v>
      </c>
    </row>
    <row r="314" spans="1:4" x14ac:dyDescent="0.25">
      <c r="A314" s="100" t="s">
        <v>765</v>
      </c>
      <c r="B314" s="101" t="s">
        <v>766</v>
      </c>
      <c r="C314" s="101" t="s">
        <v>136</v>
      </c>
      <c r="D314" s="101" t="s">
        <v>147</v>
      </c>
    </row>
    <row r="315" spans="1:4" x14ac:dyDescent="0.25">
      <c r="A315" s="100" t="s">
        <v>767</v>
      </c>
      <c r="B315" s="101" t="s">
        <v>768</v>
      </c>
      <c r="C315" s="101" t="s">
        <v>136</v>
      </c>
      <c r="D315" s="101" t="s">
        <v>147</v>
      </c>
    </row>
    <row r="316" spans="1:4" x14ac:dyDescent="0.25">
      <c r="A316" s="100" t="s">
        <v>769</v>
      </c>
      <c r="B316" s="101" t="s">
        <v>770</v>
      </c>
      <c r="C316" s="101" t="s">
        <v>137</v>
      </c>
      <c r="D316" s="101" t="s">
        <v>147</v>
      </c>
    </row>
    <row r="317" spans="1:4" x14ac:dyDescent="0.25">
      <c r="A317" s="100" t="s">
        <v>771</v>
      </c>
      <c r="B317" s="101" t="s">
        <v>772</v>
      </c>
      <c r="C317" s="101" t="s">
        <v>137</v>
      </c>
      <c r="D317" s="101" t="s">
        <v>147</v>
      </c>
    </row>
    <row r="318" spans="1:4" x14ac:dyDescent="0.25">
      <c r="A318" s="100" t="s">
        <v>773</v>
      </c>
      <c r="B318" s="101" t="s">
        <v>774</v>
      </c>
      <c r="C318" s="101" t="s">
        <v>139</v>
      </c>
      <c r="D318" s="101" t="s">
        <v>147</v>
      </c>
    </row>
    <row r="319" spans="1:4" x14ac:dyDescent="0.25">
      <c r="A319" s="100" t="s">
        <v>775</v>
      </c>
      <c r="B319" s="101" t="s">
        <v>776</v>
      </c>
      <c r="C319" s="101" t="s">
        <v>136</v>
      </c>
      <c r="D319" s="101" t="s">
        <v>147</v>
      </c>
    </row>
    <row r="320" spans="1:4" x14ac:dyDescent="0.25">
      <c r="A320" s="100" t="s">
        <v>777</v>
      </c>
      <c r="B320" s="101" t="s">
        <v>778</v>
      </c>
      <c r="C320" s="101" t="s">
        <v>136</v>
      </c>
      <c r="D320" s="101" t="s">
        <v>147</v>
      </c>
    </row>
    <row r="321" spans="1:4" x14ac:dyDescent="0.25">
      <c r="A321" s="100" t="s">
        <v>779</v>
      </c>
      <c r="B321" s="101" t="s">
        <v>780</v>
      </c>
      <c r="C321" s="101" t="s">
        <v>136</v>
      </c>
      <c r="D321" s="101" t="s">
        <v>147</v>
      </c>
    </row>
    <row r="322" spans="1:4" x14ac:dyDescent="0.25">
      <c r="A322" s="100" t="s">
        <v>781</v>
      </c>
      <c r="B322" s="101" t="s">
        <v>782</v>
      </c>
      <c r="C322" s="101" t="s">
        <v>136</v>
      </c>
      <c r="D322" s="101" t="s">
        <v>147</v>
      </c>
    </row>
    <row r="323" spans="1:4" x14ac:dyDescent="0.25">
      <c r="A323" s="100" t="s">
        <v>783</v>
      </c>
      <c r="B323" s="101" t="s">
        <v>784</v>
      </c>
      <c r="C323" s="101" t="s">
        <v>137</v>
      </c>
      <c r="D323" s="101" t="s">
        <v>147</v>
      </c>
    </row>
    <row r="324" spans="1:4" x14ac:dyDescent="0.25">
      <c r="A324" s="100" t="s">
        <v>785</v>
      </c>
      <c r="B324" s="101" t="s">
        <v>786</v>
      </c>
      <c r="C324" s="101" t="s">
        <v>137</v>
      </c>
      <c r="D324" s="101" t="s">
        <v>147</v>
      </c>
    </row>
    <row r="325" spans="1:4" x14ac:dyDescent="0.25">
      <c r="A325" s="100" t="s">
        <v>787</v>
      </c>
      <c r="B325" s="101" t="s">
        <v>788</v>
      </c>
      <c r="C325" s="101" t="s">
        <v>137</v>
      </c>
      <c r="D325" s="101" t="s">
        <v>147</v>
      </c>
    </row>
    <row r="326" spans="1:4" x14ac:dyDescent="0.25">
      <c r="A326" s="100" t="s">
        <v>789</v>
      </c>
      <c r="B326" s="101" t="s">
        <v>790</v>
      </c>
      <c r="C326" s="101" t="s">
        <v>137</v>
      </c>
      <c r="D326" s="101" t="s">
        <v>147</v>
      </c>
    </row>
    <row r="327" spans="1:4" x14ac:dyDescent="0.25">
      <c r="A327" s="100" t="s">
        <v>791</v>
      </c>
      <c r="B327" s="101" t="s">
        <v>792</v>
      </c>
      <c r="C327" s="101" t="s">
        <v>136</v>
      </c>
      <c r="D327" s="101" t="s">
        <v>147</v>
      </c>
    </row>
    <row r="328" spans="1:4" x14ac:dyDescent="0.25">
      <c r="A328" s="100" t="s">
        <v>793</v>
      </c>
      <c r="B328" s="101" t="s">
        <v>794</v>
      </c>
      <c r="C328" s="101" t="s">
        <v>137</v>
      </c>
      <c r="D328" s="101" t="s">
        <v>147</v>
      </c>
    </row>
    <row r="329" spans="1:4" x14ac:dyDescent="0.25">
      <c r="A329" s="100" t="s">
        <v>795</v>
      </c>
      <c r="B329" s="101" t="s">
        <v>796</v>
      </c>
      <c r="C329" s="101" t="s">
        <v>137</v>
      </c>
      <c r="D329" s="101" t="s">
        <v>147</v>
      </c>
    </row>
    <row r="330" spans="1:4" x14ac:dyDescent="0.25">
      <c r="A330" s="100" t="s">
        <v>797</v>
      </c>
      <c r="B330" s="101" t="s">
        <v>798</v>
      </c>
      <c r="C330" s="101" t="s">
        <v>137</v>
      </c>
      <c r="D330" s="101" t="s">
        <v>147</v>
      </c>
    </row>
    <row r="331" spans="1:4" x14ac:dyDescent="0.25">
      <c r="A331" s="100" t="s">
        <v>799</v>
      </c>
      <c r="B331" s="101" t="s">
        <v>800</v>
      </c>
      <c r="C331" s="101" t="s">
        <v>138</v>
      </c>
      <c r="D331" s="101" t="s">
        <v>147</v>
      </c>
    </row>
    <row r="332" spans="1:4" x14ac:dyDescent="0.25">
      <c r="A332" s="100" t="s">
        <v>801</v>
      </c>
      <c r="B332" s="101" t="s">
        <v>802</v>
      </c>
      <c r="C332" s="101" t="s">
        <v>136</v>
      </c>
      <c r="D332" s="101" t="s">
        <v>147</v>
      </c>
    </row>
    <row r="333" spans="1:4" x14ac:dyDescent="0.25">
      <c r="A333" s="100" t="s">
        <v>803</v>
      </c>
      <c r="B333" s="101" t="s">
        <v>804</v>
      </c>
      <c r="C333" s="101" t="s">
        <v>137</v>
      </c>
      <c r="D333" s="101" t="s">
        <v>147</v>
      </c>
    </row>
    <row r="334" spans="1:4" x14ac:dyDescent="0.25">
      <c r="A334" s="100" t="s">
        <v>805</v>
      </c>
      <c r="B334" s="101" t="s">
        <v>806</v>
      </c>
      <c r="C334" s="101" t="s">
        <v>137</v>
      </c>
      <c r="D334" s="101" t="s">
        <v>147</v>
      </c>
    </row>
    <row r="335" spans="1:4" x14ac:dyDescent="0.25">
      <c r="A335" s="100" t="s">
        <v>807</v>
      </c>
      <c r="B335" s="101" t="s">
        <v>808</v>
      </c>
      <c r="C335" s="101" t="s">
        <v>136</v>
      </c>
      <c r="D335" s="101" t="s">
        <v>147</v>
      </c>
    </row>
    <row r="336" spans="1:4" x14ac:dyDescent="0.25">
      <c r="A336" s="100" t="s">
        <v>809</v>
      </c>
      <c r="B336" s="101" t="s">
        <v>810</v>
      </c>
      <c r="C336" s="101" t="s">
        <v>138</v>
      </c>
      <c r="D336" s="101" t="s">
        <v>147</v>
      </c>
    </row>
    <row r="337" spans="1:4" x14ac:dyDescent="0.25">
      <c r="A337" s="100" t="s">
        <v>811</v>
      </c>
      <c r="B337" s="101" t="s">
        <v>812</v>
      </c>
      <c r="C337" s="101" t="s">
        <v>136</v>
      </c>
      <c r="D337" s="101" t="s">
        <v>147</v>
      </c>
    </row>
    <row r="338" spans="1:4" x14ac:dyDescent="0.25">
      <c r="A338" s="100" t="s">
        <v>813</v>
      </c>
      <c r="B338" s="101" t="s">
        <v>814</v>
      </c>
      <c r="C338" s="101" t="s">
        <v>137</v>
      </c>
      <c r="D338" s="101" t="s">
        <v>147</v>
      </c>
    </row>
    <row r="339" spans="1:4" x14ac:dyDescent="0.25">
      <c r="A339" s="100" t="s">
        <v>815</v>
      </c>
      <c r="B339" s="101" t="s">
        <v>816</v>
      </c>
      <c r="C339" s="101" t="s">
        <v>136</v>
      </c>
      <c r="D339" s="101" t="s">
        <v>147</v>
      </c>
    </row>
    <row r="340" spans="1:4" x14ac:dyDescent="0.25">
      <c r="A340" s="100" t="s">
        <v>817</v>
      </c>
      <c r="B340" s="101" t="s">
        <v>818</v>
      </c>
      <c r="C340" s="101" t="s">
        <v>136</v>
      </c>
      <c r="D340" s="101" t="s">
        <v>147</v>
      </c>
    </row>
    <row r="341" spans="1:4" x14ac:dyDescent="0.25">
      <c r="A341" s="100" t="s">
        <v>819</v>
      </c>
      <c r="B341" s="101" t="s">
        <v>820</v>
      </c>
      <c r="C341" s="101" t="s">
        <v>138</v>
      </c>
      <c r="D341" s="101" t="s">
        <v>147</v>
      </c>
    </row>
    <row r="342" spans="1:4" x14ac:dyDescent="0.25">
      <c r="A342" s="100" t="s">
        <v>821</v>
      </c>
      <c r="B342" s="101" t="s">
        <v>822</v>
      </c>
      <c r="C342" s="101" t="s">
        <v>137</v>
      </c>
      <c r="D342" s="101" t="s">
        <v>147</v>
      </c>
    </row>
    <row r="343" spans="1:4" x14ac:dyDescent="0.25">
      <c r="A343" s="100" t="s">
        <v>823</v>
      </c>
      <c r="B343" s="101" t="s">
        <v>824</v>
      </c>
      <c r="C343" s="101" t="s">
        <v>138</v>
      </c>
      <c r="D343" s="101" t="s">
        <v>147</v>
      </c>
    </row>
    <row r="344" spans="1:4" x14ac:dyDescent="0.25">
      <c r="A344" s="100" t="s">
        <v>825</v>
      </c>
      <c r="B344" s="101" t="s">
        <v>826</v>
      </c>
      <c r="C344" s="101" t="s">
        <v>138</v>
      </c>
      <c r="D344" s="101" t="s">
        <v>147</v>
      </c>
    </row>
    <row r="345" spans="1:4" x14ac:dyDescent="0.25">
      <c r="A345" s="100" t="s">
        <v>827</v>
      </c>
      <c r="B345" s="101" t="s">
        <v>828</v>
      </c>
      <c r="C345" s="101" t="s">
        <v>136</v>
      </c>
      <c r="D345" s="101" t="s">
        <v>147</v>
      </c>
    </row>
    <row r="346" spans="1:4" x14ac:dyDescent="0.25">
      <c r="A346" s="100" t="s">
        <v>829</v>
      </c>
      <c r="B346" s="101" t="s">
        <v>830</v>
      </c>
      <c r="C346" s="101" t="s">
        <v>136</v>
      </c>
      <c r="D346" s="101" t="s">
        <v>147</v>
      </c>
    </row>
    <row r="347" spans="1:4" x14ac:dyDescent="0.25">
      <c r="A347" s="100" t="s">
        <v>831</v>
      </c>
      <c r="B347" s="101" t="s">
        <v>832</v>
      </c>
      <c r="C347" s="101" t="s">
        <v>136</v>
      </c>
      <c r="D347" s="101" t="s">
        <v>147</v>
      </c>
    </row>
    <row r="348" spans="1:4" x14ac:dyDescent="0.25">
      <c r="A348" s="100" t="s">
        <v>833</v>
      </c>
      <c r="B348" s="101" t="s">
        <v>485</v>
      </c>
      <c r="C348" s="101" t="s">
        <v>137</v>
      </c>
      <c r="D348" s="101" t="s">
        <v>147</v>
      </c>
    </row>
    <row r="349" spans="1:4" x14ac:dyDescent="0.25">
      <c r="A349" s="100" t="s">
        <v>834</v>
      </c>
      <c r="B349" s="101" t="s">
        <v>835</v>
      </c>
      <c r="C349" s="101" t="s">
        <v>136</v>
      </c>
      <c r="D349" s="101" t="s">
        <v>147</v>
      </c>
    </row>
    <row r="350" spans="1:4" x14ac:dyDescent="0.25">
      <c r="A350" s="100" t="s">
        <v>836</v>
      </c>
      <c r="B350" s="101" t="s">
        <v>837</v>
      </c>
      <c r="C350" s="101" t="s">
        <v>137</v>
      </c>
      <c r="D350" s="101" t="s">
        <v>147</v>
      </c>
    </row>
    <row r="351" spans="1:4" x14ac:dyDescent="0.25">
      <c r="A351" s="100" t="s">
        <v>838</v>
      </c>
      <c r="B351" s="101" t="s">
        <v>839</v>
      </c>
      <c r="C351" s="101" t="s">
        <v>137</v>
      </c>
      <c r="D351" s="101" t="s">
        <v>147</v>
      </c>
    </row>
    <row r="352" spans="1:4" x14ac:dyDescent="0.25">
      <c r="A352" s="100" t="s">
        <v>840</v>
      </c>
      <c r="B352" s="101" t="s">
        <v>841</v>
      </c>
      <c r="C352" s="101" t="s">
        <v>136</v>
      </c>
      <c r="D352" s="101" t="s">
        <v>147</v>
      </c>
    </row>
    <row r="353" spans="1:4" x14ac:dyDescent="0.25">
      <c r="A353" s="100" t="s">
        <v>842</v>
      </c>
      <c r="B353" s="101" t="s">
        <v>843</v>
      </c>
      <c r="C353" s="101" t="s">
        <v>138</v>
      </c>
      <c r="D353" s="101" t="s">
        <v>147</v>
      </c>
    </row>
    <row r="354" spans="1:4" x14ac:dyDescent="0.25">
      <c r="A354" s="100" t="s">
        <v>844</v>
      </c>
      <c r="B354" s="101" t="s">
        <v>845</v>
      </c>
      <c r="C354" s="101" t="s">
        <v>138</v>
      </c>
      <c r="D354" s="101" t="s">
        <v>147</v>
      </c>
    </row>
    <row r="355" spans="1:4" x14ac:dyDescent="0.25">
      <c r="A355" s="100" t="s">
        <v>846</v>
      </c>
      <c r="B355" s="101" t="s">
        <v>847</v>
      </c>
      <c r="C355" s="101" t="s">
        <v>137</v>
      </c>
      <c r="D355" s="101" t="s">
        <v>147</v>
      </c>
    </row>
    <row r="356" spans="1:4" x14ac:dyDescent="0.25">
      <c r="A356" s="100" t="s">
        <v>848</v>
      </c>
      <c r="B356" s="101" t="s">
        <v>849</v>
      </c>
      <c r="C356" s="101" t="s">
        <v>136</v>
      </c>
      <c r="D356" s="101" t="s">
        <v>147</v>
      </c>
    </row>
    <row r="357" spans="1:4" x14ac:dyDescent="0.25">
      <c r="A357" s="100" t="s">
        <v>850</v>
      </c>
      <c r="B357" s="101" t="s">
        <v>851</v>
      </c>
      <c r="C357" s="101" t="s">
        <v>137</v>
      </c>
      <c r="D357" s="101" t="s">
        <v>147</v>
      </c>
    </row>
    <row r="358" spans="1:4" x14ac:dyDescent="0.25">
      <c r="A358" s="100" t="s">
        <v>852</v>
      </c>
      <c r="B358" s="101" t="s">
        <v>853</v>
      </c>
      <c r="C358" s="101" t="s">
        <v>137</v>
      </c>
      <c r="D358" s="101" t="s">
        <v>147</v>
      </c>
    </row>
    <row r="359" spans="1:4" x14ac:dyDescent="0.25">
      <c r="A359" s="100" t="s">
        <v>854</v>
      </c>
      <c r="B359" s="101" t="s">
        <v>855</v>
      </c>
      <c r="C359" s="101" t="s">
        <v>138</v>
      </c>
      <c r="D359" s="101" t="s">
        <v>147</v>
      </c>
    </row>
    <row r="360" spans="1:4" x14ac:dyDescent="0.25">
      <c r="A360" s="100" t="s">
        <v>856</v>
      </c>
      <c r="B360" s="101" t="s">
        <v>857</v>
      </c>
      <c r="C360" s="101" t="s">
        <v>136</v>
      </c>
      <c r="D360" s="101" t="s">
        <v>147</v>
      </c>
    </row>
    <row r="361" spans="1:4" x14ac:dyDescent="0.25">
      <c r="A361" s="100" t="s">
        <v>858</v>
      </c>
      <c r="B361" s="101" t="s">
        <v>859</v>
      </c>
      <c r="C361" s="101" t="s">
        <v>136</v>
      </c>
      <c r="D361" s="101" t="s">
        <v>147</v>
      </c>
    </row>
    <row r="362" spans="1:4" x14ac:dyDescent="0.25">
      <c r="A362" s="100" t="s">
        <v>860</v>
      </c>
      <c r="B362" s="101" t="s">
        <v>861</v>
      </c>
      <c r="C362" s="101" t="s">
        <v>139</v>
      </c>
      <c r="D362" s="101" t="s">
        <v>147</v>
      </c>
    </row>
    <row r="363" spans="1:4" x14ac:dyDescent="0.25">
      <c r="A363" s="100" t="s">
        <v>862</v>
      </c>
      <c r="B363" s="101" t="s">
        <v>863</v>
      </c>
      <c r="C363" s="101" t="s">
        <v>137</v>
      </c>
      <c r="D363" s="101" t="s">
        <v>147</v>
      </c>
    </row>
    <row r="364" spans="1:4" x14ac:dyDescent="0.25">
      <c r="A364" s="100" t="s">
        <v>864</v>
      </c>
      <c r="B364" s="101" t="s">
        <v>146</v>
      </c>
      <c r="C364" s="101" t="s">
        <v>137</v>
      </c>
      <c r="D364" s="101" t="s">
        <v>147</v>
      </c>
    </row>
    <row r="365" spans="1:4" x14ac:dyDescent="0.25">
      <c r="A365" s="100" t="s">
        <v>865</v>
      </c>
      <c r="B365" s="101" t="s">
        <v>866</v>
      </c>
      <c r="C365" s="101" t="s">
        <v>137</v>
      </c>
      <c r="D365" s="101" t="s">
        <v>147</v>
      </c>
    </row>
    <row r="366" spans="1:4" x14ac:dyDescent="0.25">
      <c r="A366" s="100" t="s">
        <v>867</v>
      </c>
      <c r="B366" s="101" t="s">
        <v>868</v>
      </c>
      <c r="C366" s="101" t="s">
        <v>136</v>
      </c>
      <c r="D366" s="101" t="s">
        <v>147</v>
      </c>
    </row>
    <row r="367" spans="1:4" x14ac:dyDescent="0.25">
      <c r="A367" s="100" t="s">
        <v>869</v>
      </c>
      <c r="B367" s="101" t="s">
        <v>870</v>
      </c>
      <c r="C367" s="101" t="s">
        <v>139</v>
      </c>
      <c r="D367" s="101"/>
    </row>
    <row r="368" spans="1:4" x14ac:dyDescent="0.25">
      <c r="A368" s="100" t="s">
        <v>871</v>
      </c>
      <c r="B368" s="101" t="s">
        <v>872</v>
      </c>
      <c r="C368" s="101" t="s">
        <v>137</v>
      </c>
      <c r="D368" s="101" t="s">
        <v>147</v>
      </c>
    </row>
    <row r="369" spans="1:4" x14ac:dyDescent="0.25">
      <c r="A369" s="100" t="s">
        <v>873</v>
      </c>
      <c r="B369" s="101" t="s">
        <v>553</v>
      </c>
      <c r="C369" s="101" t="s">
        <v>139</v>
      </c>
      <c r="D369" s="101" t="s">
        <v>147</v>
      </c>
    </row>
    <row r="370" spans="1:4" x14ac:dyDescent="0.25">
      <c r="A370" s="100" t="s">
        <v>874</v>
      </c>
      <c r="B370" s="101" t="s">
        <v>875</v>
      </c>
      <c r="C370" s="101" t="s">
        <v>139</v>
      </c>
      <c r="D370" s="101"/>
    </row>
    <row r="371" spans="1:4" x14ac:dyDescent="0.25">
      <c r="A371" s="100" t="s">
        <v>876</v>
      </c>
      <c r="B371" s="101" t="s">
        <v>877</v>
      </c>
      <c r="C371" s="101" t="s">
        <v>137</v>
      </c>
      <c r="D371" s="101" t="s">
        <v>147</v>
      </c>
    </row>
    <row r="372" spans="1:4" x14ac:dyDescent="0.25">
      <c r="A372" s="100" t="s">
        <v>878</v>
      </c>
      <c r="B372" s="101" t="s">
        <v>879</v>
      </c>
      <c r="C372" s="101" t="s">
        <v>137</v>
      </c>
      <c r="D372" s="101" t="s">
        <v>147</v>
      </c>
    </row>
    <row r="373" spans="1:4" x14ac:dyDescent="0.25">
      <c r="A373" s="100" t="s">
        <v>880</v>
      </c>
      <c r="B373" s="101" t="s">
        <v>881</v>
      </c>
      <c r="C373" s="101" t="s">
        <v>139</v>
      </c>
      <c r="D373" s="101" t="s">
        <v>147</v>
      </c>
    </row>
    <row r="374" spans="1:4" x14ac:dyDescent="0.25">
      <c r="A374" s="100" t="s">
        <v>882</v>
      </c>
      <c r="B374" s="101" t="s">
        <v>883</v>
      </c>
      <c r="C374" s="101" t="s">
        <v>139</v>
      </c>
      <c r="D374" s="101"/>
    </row>
    <row r="375" spans="1:4" x14ac:dyDescent="0.25">
      <c r="A375" s="100" t="s">
        <v>884</v>
      </c>
      <c r="B375" s="101" t="s">
        <v>885</v>
      </c>
      <c r="C375" s="101" t="s">
        <v>139</v>
      </c>
      <c r="D375" s="101"/>
    </row>
    <row r="376" spans="1:4" x14ac:dyDescent="0.25">
      <c r="A376" s="100" t="s">
        <v>886</v>
      </c>
      <c r="B376" s="101" t="s">
        <v>887</v>
      </c>
      <c r="C376" s="101" t="s">
        <v>137</v>
      </c>
      <c r="D376" s="101" t="s">
        <v>147</v>
      </c>
    </row>
    <row r="377" spans="1:4" x14ac:dyDescent="0.25">
      <c r="A377" s="100" t="s">
        <v>888</v>
      </c>
      <c r="B377" s="101" t="s">
        <v>889</v>
      </c>
      <c r="C377" s="101" t="s">
        <v>137</v>
      </c>
      <c r="D377" s="101" t="s">
        <v>147</v>
      </c>
    </row>
    <row r="378" spans="1:4" x14ac:dyDescent="0.25">
      <c r="A378" s="100" t="s">
        <v>890</v>
      </c>
      <c r="B378" s="101" t="s">
        <v>891</v>
      </c>
      <c r="C378" s="101" t="s">
        <v>139</v>
      </c>
      <c r="D378" s="101" t="s">
        <v>147</v>
      </c>
    </row>
    <row r="379" spans="1:4" x14ac:dyDescent="0.25">
      <c r="A379" s="100" t="s">
        <v>892</v>
      </c>
      <c r="B379" s="101" t="s">
        <v>893</v>
      </c>
      <c r="C379" s="101" t="s">
        <v>137</v>
      </c>
      <c r="D379" s="101" t="s">
        <v>147</v>
      </c>
    </row>
    <row r="380" spans="1:4" x14ac:dyDescent="0.25">
      <c r="A380" s="100" t="s">
        <v>894</v>
      </c>
      <c r="B380" s="101" t="s">
        <v>895</v>
      </c>
      <c r="C380" s="101" t="s">
        <v>137</v>
      </c>
      <c r="D380" s="101" t="s">
        <v>147</v>
      </c>
    </row>
    <row r="381" spans="1:4" x14ac:dyDescent="0.25">
      <c r="A381" s="100" t="s">
        <v>896</v>
      </c>
      <c r="B381" s="101" t="s">
        <v>897</v>
      </c>
      <c r="C381" s="101" t="s">
        <v>139</v>
      </c>
      <c r="D381" s="101"/>
    </row>
    <row r="382" spans="1:4" x14ac:dyDescent="0.25">
      <c r="A382" s="100" t="s">
        <v>898</v>
      </c>
      <c r="B382" s="101" t="s">
        <v>899</v>
      </c>
      <c r="C382" s="101" t="s">
        <v>137</v>
      </c>
      <c r="D382" s="101" t="s">
        <v>147</v>
      </c>
    </row>
    <row r="383" spans="1:4" x14ac:dyDescent="0.25">
      <c r="A383" s="100" t="s">
        <v>900</v>
      </c>
      <c r="B383" s="101" t="s">
        <v>901</v>
      </c>
      <c r="C383" s="101" t="s">
        <v>137</v>
      </c>
      <c r="D383" s="101" t="s">
        <v>147</v>
      </c>
    </row>
    <row r="384" spans="1:4" x14ac:dyDescent="0.25">
      <c r="A384" s="100" t="s">
        <v>902</v>
      </c>
      <c r="B384" s="101" t="s">
        <v>903</v>
      </c>
      <c r="C384" s="101" t="s">
        <v>137</v>
      </c>
      <c r="D384" s="101" t="s">
        <v>147</v>
      </c>
    </row>
    <row r="385" spans="1:4" x14ac:dyDescent="0.25">
      <c r="A385" s="100" t="s">
        <v>904</v>
      </c>
      <c r="B385" s="101" t="s">
        <v>905</v>
      </c>
      <c r="C385" s="101" t="s">
        <v>137</v>
      </c>
      <c r="D385" s="101" t="s">
        <v>147</v>
      </c>
    </row>
    <row r="386" spans="1:4" x14ac:dyDescent="0.25">
      <c r="A386" s="100" t="s">
        <v>906</v>
      </c>
      <c r="B386" s="101" t="s">
        <v>907</v>
      </c>
      <c r="C386" s="101" t="s">
        <v>136</v>
      </c>
      <c r="D386" s="101" t="s">
        <v>147</v>
      </c>
    </row>
    <row r="387" spans="1:4" x14ac:dyDescent="0.25">
      <c r="A387" s="100" t="s">
        <v>908</v>
      </c>
      <c r="B387" s="101" t="s">
        <v>909</v>
      </c>
      <c r="C387" s="101" t="s">
        <v>136</v>
      </c>
      <c r="D387" s="101" t="s">
        <v>147</v>
      </c>
    </row>
    <row r="388" spans="1:4" x14ac:dyDescent="0.25">
      <c r="A388" s="100" t="s">
        <v>910</v>
      </c>
      <c r="B388" s="101" t="s">
        <v>911</v>
      </c>
      <c r="C388" s="101" t="s">
        <v>137</v>
      </c>
      <c r="D388" s="101" t="s">
        <v>147</v>
      </c>
    </row>
    <row r="389" spans="1:4" x14ac:dyDescent="0.25">
      <c r="A389" s="100" t="s">
        <v>912</v>
      </c>
      <c r="B389" s="101" t="s">
        <v>913</v>
      </c>
      <c r="C389" s="101" t="s">
        <v>139</v>
      </c>
      <c r="D389" s="101" t="s">
        <v>147</v>
      </c>
    </row>
    <row r="390" spans="1:4" x14ac:dyDescent="0.25">
      <c r="A390" s="100" t="s">
        <v>914</v>
      </c>
      <c r="B390" s="101" t="s">
        <v>915</v>
      </c>
      <c r="C390" s="101" t="s">
        <v>139</v>
      </c>
      <c r="D390" s="101"/>
    </row>
    <row r="391" spans="1:4" x14ac:dyDescent="0.25">
      <c r="A391" s="100" t="s">
        <v>916</v>
      </c>
      <c r="B391" s="101" t="s">
        <v>917</v>
      </c>
      <c r="C391" s="101" t="s">
        <v>136</v>
      </c>
      <c r="D391" s="101" t="s">
        <v>147</v>
      </c>
    </row>
    <row r="392" spans="1:4" x14ac:dyDescent="0.25">
      <c r="A392" s="100" t="s">
        <v>918</v>
      </c>
      <c r="B392" s="101" t="s">
        <v>919</v>
      </c>
      <c r="C392" s="101" t="s">
        <v>139</v>
      </c>
      <c r="D392" s="101"/>
    </row>
    <row r="393" spans="1:4" x14ac:dyDescent="0.25">
      <c r="A393" s="100" t="s">
        <v>920</v>
      </c>
      <c r="B393" s="101" t="s">
        <v>921</v>
      </c>
      <c r="C393" s="101" t="s">
        <v>139</v>
      </c>
      <c r="D393" s="101"/>
    </row>
    <row r="394" spans="1:4" x14ac:dyDescent="0.25">
      <c r="A394" s="100" t="s">
        <v>922</v>
      </c>
      <c r="B394" s="101" t="s">
        <v>923</v>
      </c>
      <c r="C394" s="101" t="s">
        <v>139</v>
      </c>
      <c r="D394" s="101" t="s">
        <v>147</v>
      </c>
    </row>
    <row r="395" spans="1:4" x14ac:dyDescent="0.25">
      <c r="A395" s="100" t="s">
        <v>924</v>
      </c>
      <c r="B395" s="101" t="s">
        <v>925</v>
      </c>
      <c r="C395" s="101" t="s">
        <v>139</v>
      </c>
      <c r="D395" s="101"/>
    </row>
    <row r="396" spans="1:4" x14ac:dyDescent="0.25">
      <c r="A396" s="100" t="s">
        <v>926</v>
      </c>
      <c r="B396" s="101" t="s">
        <v>927</v>
      </c>
      <c r="C396" s="101" t="s">
        <v>139</v>
      </c>
      <c r="D396" s="101" t="s">
        <v>147</v>
      </c>
    </row>
    <row r="397" spans="1:4" x14ac:dyDescent="0.25">
      <c r="A397" s="100" t="s">
        <v>928</v>
      </c>
      <c r="B397" s="101" t="s">
        <v>929</v>
      </c>
      <c r="C397" s="101" t="s">
        <v>137</v>
      </c>
      <c r="D397" s="101" t="s">
        <v>147</v>
      </c>
    </row>
    <row r="398" spans="1:4" x14ac:dyDescent="0.25">
      <c r="A398" s="100" t="s">
        <v>930</v>
      </c>
      <c r="B398" s="101" t="s">
        <v>931</v>
      </c>
      <c r="C398" s="101" t="s">
        <v>139</v>
      </c>
      <c r="D398" s="101" t="s">
        <v>147</v>
      </c>
    </row>
    <row r="399" spans="1:4" x14ac:dyDescent="0.25">
      <c r="A399" s="100" t="s">
        <v>932</v>
      </c>
      <c r="B399" s="101" t="s">
        <v>933</v>
      </c>
      <c r="C399" s="101" t="s">
        <v>137</v>
      </c>
      <c r="D399" s="101" t="s">
        <v>147</v>
      </c>
    </row>
    <row r="400" spans="1:4" x14ac:dyDescent="0.25">
      <c r="A400" s="100" t="s">
        <v>934</v>
      </c>
      <c r="B400" s="101" t="s">
        <v>935</v>
      </c>
      <c r="C400" s="101" t="s">
        <v>136</v>
      </c>
      <c r="D400" s="101" t="s">
        <v>147</v>
      </c>
    </row>
    <row r="401" spans="1:4" x14ac:dyDescent="0.25">
      <c r="A401" s="100" t="s">
        <v>936</v>
      </c>
      <c r="B401" s="101" t="s">
        <v>937</v>
      </c>
      <c r="C401" s="101" t="s">
        <v>139</v>
      </c>
      <c r="D401" s="101" t="s">
        <v>147</v>
      </c>
    </row>
    <row r="402" spans="1:4" x14ac:dyDescent="0.25">
      <c r="A402" s="100" t="s">
        <v>938</v>
      </c>
      <c r="B402" s="101" t="s">
        <v>939</v>
      </c>
      <c r="C402" s="101" t="s">
        <v>137</v>
      </c>
      <c r="D402" s="101" t="s">
        <v>147</v>
      </c>
    </row>
    <row r="403" spans="1:4" x14ac:dyDescent="0.25">
      <c r="A403" s="100" t="s">
        <v>940</v>
      </c>
      <c r="B403" s="101" t="s">
        <v>941</v>
      </c>
      <c r="C403" s="101" t="s">
        <v>136</v>
      </c>
      <c r="D403" s="101" t="s">
        <v>147</v>
      </c>
    </row>
    <row r="404" spans="1:4" x14ac:dyDescent="0.25">
      <c r="A404" s="100" t="s">
        <v>942</v>
      </c>
      <c r="B404" s="101" t="s">
        <v>943</v>
      </c>
      <c r="C404" s="101" t="s">
        <v>136</v>
      </c>
      <c r="D404" s="101" t="s">
        <v>147</v>
      </c>
    </row>
    <row r="405" spans="1:4" x14ac:dyDescent="0.25">
      <c r="A405" s="100" t="s">
        <v>944</v>
      </c>
      <c r="B405" s="101" t="s">
        <v>945</v>
      </c>
      <c r="C405" s="101" t="s">
        <v>137</v>
      </c>
      <c r="D405" s="101" t="s">
        <v>147</v>
      </c>
    </row>
    <row r="406" spans="1:4" x14ac:dyDescent="0.25">
      <c r="A406" s="100" t="s">
        <v>946</v>
      </c>
      <c r="B406" s="101" t="s">
        <v>947</v>
      </c>
      <c r="C406" s="101" t="s">
        <v>137</v>
      </c>
      <c r="D406" s="101" t="s">
        <v>147</v>
      </c>
    </row>
    <row r="407" spans="1:4" x14ac:dyDescent="0.25">
      <c r="A407" s="100" t="s">
        <v>948</v>
      </c>
      <c r="B407" s="101" t="s">
        <v>949</v>
      </c>
      <c r="C407" s="101" t="s">
        <v>139</v>
      </c>
      <c r="D407" s="101"/>
    </row>
    <row r="408" spans="1:4" x14ac:dyDescent="0.25">
      <c r="A408" s="100" t="s">
        <v>950</v>
      </c>
      <c r="B408" s="101" t="s">
        <v>951</v>
      </c>
      <c r="C408" s="101" t="s">
        <v>137</v>
      </c>
      <c r="D408" s="101" t="s">
        <v>147</v>
      </c>
    </row>
    <row r="409" spans="1:4" x14ac:dyDescent="0.25">
      <c r="A409" s="100" t="s">
        <v>952</v>
      </c>
      <c r="B409" s="101" t="s">
        <v>953</v>
      </c>
      <c r="C409" s="101" t="s">
        <v>139</v>
      </c>
      <c r="D409" s="101" t="s">
        <v>147</v>
      </c>
    </row>
    <row r="410" spans="1:4" x14ac:dyDescent="0.25">
      <c r="A410" s="100" t="s">
        <v>954</v>
      </c>
      <c r="B410" s="101" t="s">
        <v>955</v>
      </c>
      <c r="C410" s="101" t="s">
        <v>137</v>
      </c>
      <c r="D410" s="101" t="s">
        <v>147</v>
      </c>
    </row>
    <row r="411" spans="1:4" x14ac:dyDescent="0.25">
      <c r="A411" s="100" t="s">
        <v>956</v>
      </c>
      <c r="B411" s="101" t="s">
        <v>957</v>
      </c>
      <c r="C411" s="101" t="s">
        <v>139</v>
      </c>
      <c r="D411" s="101" t="s">
        <v>147</v>
      </c>
    </row>
    <row r="412" spans="1:4" x14ac:dyDescent="0.25">
      <c r="A412" s="100" t="s">
        <v>958</v>
      </c>
      <c r="B412" s="101" t="s">
        <v>959</v>
      </c>
      <c r="C412" s="101" t="s">
        <v>136</v>
      </c>
      <c r="D412" s="101" t="s">
        <v>147</v>
      </c>
    </row>
    <row r="413" spans="1:4" x14ac:dyDescent="0.25">
      <c r="A413" s="100" t="s">
        <v>960</v>
      </c>
      <c r="B413" s="101" t="s">
        <v>961</v>
      </c>
      <c r="C413" s="101" t="s">
        <v>137</v>
      </c>
      <c r="D413" s="101" t="s">
        <v>147</v>
      </c>
    </row>
    <row r="414" spans="1:4" x14ac:dyDescent="0.25">
      <c r="A414" s="100" t="s">
        <v>962</v>
      </c>
      <c r="B414" s="101" t="s">
        <v>963</v>
      </c>
      <c r="C414" s="101" t="s">
        <v>136</v>
      </c>
      <c r="D414" s="101" t="s">
        <v>147</v>
      </c>
    </row>
    <row r="415" spans="1:4" x14ac:dyDescent="0.25">
      <c r="A415" s="100" t="s">
        <v>964</v>
      </c>
      <c r="B415" s="101" t="s">
        <v>965</v>
      </c>
      <c r="C415" s="101" t="s">
        <v>137</v>
      </c>
      <c r="D415" s="101" t="s">
        <v>147</v>
      </c>
    </row>
    <row r="416" spans="1:4" x14ac:dyDescent="0.25">
      <c r="A416" s="100" t="s">
        <v>966</v>
      </c>
      <c r="B416" s="101" t="s">
        <v>967</v>
      </c>
      <c r="C416" s="101" t="s">
        <v>136</v>
      </c>
      <c r="D416" s="101" t="s">
        <v>147</v>
      </c>
    </row>
    <row r="417" spans="1:4" x14ac:dyDescent="0.25">
      <c r="A417" s="100" t="s">
        <v>968</v>
      </c>
      <c r="B417" s="101" t="s">
        <v>969</v>
      </c>
      <c r="C417" s="101" t="s">
        <v>139</v>
      </c>
      <c r="D417" s="101" t="s">
        <v>147</v>
      </c>
    </row>
    <row r="418" spans="1:4" x14ac:dyDescent="0.25">
      <c r="A418" s="100" t="s">
        <v>970</v>
      </c>
      <c r="B418" s="101" t="s">
        <v>971</v>
      </c>
      <c r="C418" s="101" t="s">
        <v>137</v>
      </c>
      <c r="D418" s="101" t="s">
        <v>147</v>
      </c>
    </row>
    <row r="419" spans="1:4" x14ac:dyDescent="0.25">
      <c r="A419" s="100" t="s">
        <v>972</v>
      </c>
      <c r="B419" s="101" t="s">
        <v>973</v>
      </c>
      <c r="C419" s="101" t="s">
        <v>136</v>
      </c>
      <c r="D419" s="101" t="s">
        <v>147</v>
      </c>
    </row>
    <row r="420" spans="1:4" x14ac:dyDescent="0.25">
      <c r="A420" s="100" t="s">
        <v>974</v>
      </c>
      <c r="B420" s="101" t="s">
        <v>975</v>
      </c>
      <c r="C420" s="101" t="s">
        <v>137</v>
      </c>
      <c r="D420" s="101" t="s">
        <v>147</v>
      </c>
    </row>
    <row r="421" spans="1:4" x14ac:dyDescent="0.25">
      <c r="A421" s="100" t="s">
        <v>976</v>
      </c>
      <c r="B421" s="101" t="s">
        <v>977</v>
      </c>
      <c r="C421" s="101" t="s">
        <v>136</v>
      </c>
      <c r="D421" s="101" t="s">
        <v>147</v>
      </c>
    </row>
    <row r="422" spans="1:4" x14ac:dyDescent="0.25">
      <c r="A422" s="100" t="s">
        <v>978</v>
      </c>
      <c r="B422" s="101" t="s">
        <v>979</v>
      </c>
      <c r="C422" s="101" t="s">
        <v>137</v>
      </c>
      <c r="D422" s="101"/>
    </row>
    <row r="423" spans="1:4" x14ac:dyDescent="0.25">
      <c r="A423" s="100" t="s">
        <v>980</v>
      </c>
      <c r="B423" s="101" t="s">
        <v>981</v>
      </c>
      <c r="C423" s="101" t="s">
        <v>139</v>
      </c>
      <c r="D423" s="101"/>
    </row>
    <row r="424" spans="1:4" x14ac:dyDescent="0.25">
      <c r="A424" s="100" t="s">
        <v>982</v>
      </c>
      <c r="B424" s="101" t="s">
        <v>983</v>
      </c>
      <c r="C424" s="101" t="s">
        <v>137</v>
      </c>
      <c r="D424" s="101" t="s">
        <v>147</v>
      </c>
    </row>
    <row r="425" spans="1:4" x14ac:dyDescent="0.25">
      <c r="A425" s="100" t="s">
        <v>984</v>
      </c>
      <c r="B425" s="101" t="s">
        <v>985</v>
      </c>
      <c r="C425" s="101" t="s">
        <v>136</v>
      </c>
      <c r="D425" s="101" t="s">
        <v>147</v>
      </c>
    </row>
    <row r="426" spans="1:4" x14ac:dyDescent="0.25">
      <c r="A426" s="100" t="s">
        <v>986</v>
      </c>
      <c r="B426" s="101" t="s">
        <v>987</v>
      </c>
      <c r="C426" s="101" t="s">
        <v>137</v>
      </c>
      <c r="D426" s="101" t="s">
        <v>147</v>
      </c>
    </row>
    <row r="427" spans="1:4" x14ac:dyDescent="0.25">
      <c r="A427" s="100" t="s">
        <v>988</v>
      </c>
      <c r="B427" s="101" t="s">
        <v>989</v>
      </c>
      <c r="C427" s="101" t="s">
        <v>139</v>
      </c>
      <c r="D427" s="101" t="s">
        <v>147</v>
      </c>
    </row>
    <row r="428" spans="1:4" x14ac:dyDescent="0.25">
      <c r="A428" s="100" t="s">
        <v>990</v>
      </c>
      <c r="B428" s="101" t="s">
        <v>991</v>
      </c>
      <c r="C428" s="101" t="s">
        <v>139</v>
      </c>
      <c r="D428" s="101" t="s">
        <v>147</v>
      </c>
    </row>
    <row r="429" spans="1:4" x14ac:dyDescent="0.25">
      <c r="A429" s="100" t="s">
        <v>992</v>
      </c>
      <c r="B429" s="101" t="s">
        <v>993</v>
      </c>
      <c r="C429" s="101" t="s">
        <v>137</v>
      </c>
      <c r="D429" s="101" t="s">
        <v>147</v>
      </c>
    </row>
    <row r="430" spans="1:4" x14ac:dyDescent="0.25">
      <c r="A430" s="100" t="s">
        <v>994</v>
      </c>
      <c r="B430" s="101" t="s">
        <v>995</v>
      </c>
      <c r="C430" s="101" t="s">
        <v>137</v>
      </c>
      <c r="D430" s="101" t="s">
        <v>147</v>
      </c>
    </row>
    <row r="431" spans="1:4" x14ac:dyDescent="0.25">
      <c r="A431" s="100" t="s">
        <v>996</v>
      </c>
      <c r="B431" s="101" t="s">
        <v>997</v>
      </c>
      <c r="C431" s="101" t="s">
        <v>136</v>
      </c>
      <c r="D431" s="101" t="s">
        <v>147</v>
      </c>
    </row>
    <row r="432" spans="1:4" x14ac:dyDescent="0.25">
      <c r="A432" s="100" t="s">
        <v>998</v>
      </c>
      <c r="B432" s="101" t="s">
        <v>999</v>
      </c>
      <c r="C432" s="101" t="s">
        <v>139</v>
      </c>
      <c r="D432" s="101"/>
    </row>
    <row r="433" spans="1:4" x14ac:dyDescent="0.25">
      <c r="A433" s="100" t="s">
        <v>1000</v>
      </c>
      <c r="B433" s="101" t="s">
        <v>1001</v>
      </c>
      <c r="C433" s="101" t="s">
        <v>136</v>
      </c>
      <c r="D433" s="101" t="s">
        <v>147</v>
      </c>
    </row>
    <row r="434" spans="1:4" x14ac:dyDescent="0.25">
      <c r="A434" s="100" t="s">
        <v>1002</v>
      </c>
      <c r="B434" s="101" t="s">
        <v>1003</v>
      </c>
      <c r="C434" s="101" t="s">
        <v>136</v>
      </c>
      <c r="D434" s="101" t="s">
        <v>147</v>
      </c>
    </row>
    <row r="435" spans="1:4" x14ac:dyDescent="0.25">
      <c r="A435" s="100" t="s">
        <v>1004</v>
      </c>
      <c r="B435" s="101" t="s">
        <v>1005</v>
      </c>
      <c r="C435" s="101" t="s">
        <v>137</v>
      </c>
      <c r="D435" s="101" t="s">
        <v>147</v>
      </c>
    </row>
    <row r="436" spans="1:4" x14ac:dyDescent="0.25">
      <c r="A436" s="100" t="s">
        <v>1006</v>
      </c>
      <c r="B436" s="101" t="s">
        <v>1007</v>
      </c>
      <c r="C436" s="101" t="s">
        <v>136</v>
      </c>
      <c r="D436" s="101" t="s">
        <v>147</v>
      </c>
    </row>
    <row r="437" spans="1:4" x14ac:dyDescent="0.25">
      <c r="A437" s="100" t="s">
        <v>1008</v>
      </c>
      <c r="B437" s="101" t="s">
        <v>1009</v>
      </c>
      <c r="C437" s="101" t="s">
        <v>137</v>
      </c>
      <c r="D437" s="101" t="s">
        <v>147</v>
      </c>
    </row>
    <row r="438" spans="1:4" x14ac:dyDescent="0.25">
      <c r="A438" s="100" t="s">
        <v>1010</v>
      </c>
      <c r="B438" s="101" t="s">
        <v>1011</v>
      </c>
      <c r="C438" s="101" t="s">
        <v>137</v>
      </c>
      <c r="D438" s="101" t="s">
        <v>147</v>
      </c>
    </row>
    <row r="439" spans="1:4" x14ac:dyDescent="0.25">
      <c r="A439" s="100" t="s">
        <v>1012</v>
      </c>
      <c r="B439" s="101" t="s">
        <v>1013</v>
      </c>
      <c r="C439" s="101" t="s">
        <v>137</v>
      </c>
      <c r="D439" s="101" t="s">
        <v>147</v>
      </c>
    </row>
    <row r="440" spans="1:4" x14ac:dyDescent="0.25">
      <c r="A440" s="100" t="s">
        <v>1014</v>
      </c>
      <c r="B440" s="101" t="s">
        <v>1015</v>
      </c>
      <c r="C440" s="101" t="s">
        <v>137</v>
      </c>
      <c r="D440" s="101" t="s">
        <v>147</v>
      </c>
    </row>
    <row r="441" spans="1:4" x14ac:dyDescent="0.25">
      <c r="A441" s="100" t="s">
        <v>1016</v>
      </c>
      <c r="B441" s="101" t="s">
        <v>1017</v>
      </c>
      <c r="C441" s="101" t="s">
        <v>137</v>
      </c>
      <c r="D441" s="101" t="s">
        <v>147</v>
      </c>
    </row>
    <row r="442" spans="1:4" x14ac:dyDescent="0.25">
      <c r="A442" s="100" t="s">
        <v>1018</v>
      </c>
      <c r="B442" s="101" t="s">
        <v>1019</v>
      </c>
      <c r="C442" s="101" t="s">
        <v>139</v>
      </c>
      <c r="D442" s="101"/>
    </row>
    <row r="443" spans="1:4" x14ac:dyDescent="0.25">
      <c r="A443" s="100" t="s">
        <v>1020</v>
      </c>
      <c r="B443" s="101" t="s">
        <v>1021</v>
      </c>
      <c r="C443" s="101" t="s">
        <v>137</v>
      </c>
      <c r="D443" s="101" t="s">
        <v>147</v>
      </c>
    </row>
    <row r="444" spans="1:4" x14ac:dyDescent="0.25">
      <c r="A444" s="100" t="s">
        <v>1022</v>
      </c>
      <c r="B444" s="101" t="s">
        <v>1023</v>
      </c>
      <c r="C444" s="101" t="s">
        <v>137</v>
      </c>
      <c r="D444" s="101" t="s">
        <v>147</v>
      </c>
    </row>
    <row r="445" spans="1:4" x14ac:dyDescent="0.25">
      <c r="A445" s="100" t="s">
        <v>1024</v>
      </c>
      <c r="B445" s="101" t="s">
        <v>1025</v>
      </c>
      <c r="C445" s="101" t="s">
        <v>137</v>
      </c>
      <c r="D445" s="101" t="s">
        <v>147</v>
      </c>
    </row>
    <row r="446" spans="1:4" x14ac:dyDescent="0.25">
      <c r="A446" s="100" t="s">
        <v>1026</v>
      </c>
      <c r="B446" s="101" t="s">
        <v>1027</v>
      </c>
      <c r="C446" s="101" t="s">
        <v>139</v>
      </c>
      <c r="D446" s="101"/>
    </row>
    <row r="447" spans="1:4" x14ac:dyDescent="0.25">
      <c r="A447" s="100" t="s">
        <v>1028</v>
      </c>
      <c r="B447" s="101" t="s">
        <v>1029</v>
      </c>
      <c r="C447" s="101" t="s">
        <v>139</v>
      </c>
      <c r="D447" s="101"/>
    </row>
    <row r="448" spans="1:4" x14ac:dyDescent="0.25">
      <c r="A448" s="100" t="s">
        <v>1030</v>
      </c>
      <c r="B448" s="101" t="s">
        <v>1031</v>
      </c>
      <c r="C448" s="101" t="s">
        <v>139</v>
      </c>
      <c r="D448" s="101"/>
    </row>
    <row r="449" spans="1:4" x14ac:dyDescent="0.25">
      <c r="A449" s="100" t="s">
        <v>1032</v>
      </c>
      <c r="B449" s="101" t="s">
        <v>1033</v>
      </c>
      <c r="C449" s="101" t="s">
        <v>137</v>
      </c>
      <c r="D449" s="101" t="s">
        <v>147</v>
      </c>
    </row>
    <row r="450" spans="1:4" x14ac:dyDescent="0.25">
      <c r="A450" s="100" t="s">
        <v>1034</v>
      </c>
      <c r="B450" s="101" t="s">
        <v>1035</v>
      </c>
      <c r="C450" s="101" t="s">
        <v>137</v>
      </c>
      <c r="D450" s="101" t="s">
        <v>147</v>
      </c>
    </row>
    <row r="451" spans="1:4" x14ac:dyDescent="0.25">
      <c r="A451" s="100" t="s">
        <v>1036</v>
      </c>
      <c r="B451" s="101" t="s">
        <v>1037</v>
      </c>
      <c r="C451" s="101" t="s">
        <v>139</v>
      </c>
      <c r="D451" s="101"/>
    </row>
    <row r="452" spans="1:4" x14ac:dyDescent="0.25">
      <c r="A452" s="100" t="s">
        <v>1038</v>
      </c>
      <c r="B452" s="101" t="s">
        <v>1039</v>
      </c>
      <c r="C452" s="101" t="s">
        <v>139</v>
      </c>
      <c r="D452" s="101" t="s">
        <v>147</v>
      </c>
    </row>
    <row r="453" spans="1:4" x14ac:dyDescent="0.25">
      <c r="A453" s="100" t="s">
        <v>1040</v>
      </c>
      <c r="B453" s="101" t="s">
        <v>1041</v>
      </c>
      <c r="C453" s="101" t="s">
        <v>139</v>
      </c>
      <c r="D453" s="101"/>
    </row>
    <row r="454" spans="1:4" x14ac:dyDescent="0.25">
      <c r="A454" s="100" t="s">
        <v>1042</v>
      </c>
      <c r="B454" s="101" t="s">
        <v>1043</v>
      </c>
      <c r="C454" s="101" t="s">
        <v>137</v>
      </c>
      <c r="D454" s="101" t="s">
        <v>147</v>
      </c>
    </row>
    <row r="455" spans="1:4" x14ac:dyDescent="0.25">
      <c r="A455" s="100" t="s">
        <v>1044</v>
      </c>
      <c r="B455" s="101" t="s">
        <v>1045</v>
      </c>
      <c r="C455" s="101" t="s">
        <v>137</v>
      </c>
      <c r="D455" s="101" t="s">
        <v>147</v>
      </c>
    </row>
    <row r="456" spans="1:4" x14ac:dyDescent="0.25">
      <c r="A456" s="100" t="s">
        <v>1046</v>
      </c>
      <c r="B456" s="101" t="s">
        <v>1047</v>
      </c>
      <c r="C456" s="101" t="s">
        <v>137</v>
      </c>
      <c r="D456" s="101" t="s">
        <v>147</v>
      </c>
    </row>
    <row r="457" spans="1:4" x14ac:dyDescent="0.25">
      <c r="A457" s="100" t="s">
        <v>1048</v>
      </c>
      <c r="B457" s="101" t="s">
        <v>1049</v>
      </c>
      <c r="C457" s="101" t="s">
        <v>137</v>
      </c>
      <c r="D457" s="101" t="s">
        <v>147</v>
      </c>
    </row>
    <row r="458" spans="1:4" x14ac:dyDescent="0.25">
      <c r="A458" s="100" t="s">
        <v>1050</v>
      </c>
      <c r="B458" s="101" t="s">
        <v>1051</v>
      </c>
      <c r="C458" s="101" t="s">
        <v>139</v>
      </c>
      <c r="D458" s="101" t="s">
        <v>147</v>
      </c>
    </row>
    <row r="459" spans="1:4" x14ac:dyDescent="0.25">
      <c r="A459" s="100" t="s">
        <v>1052</v>
      </c>
      <c r="B459" s="101" t="s">
        <v>1053</v>
      </c>
      <c r="C459" s="101" t="s">
        <v>137</v>
      </c>
      <c r="D459" s="101" t="s">
        <v>147</v>
      </c>
    </row>
    <row r="460" spans="1:4" x14ac:dyDescent="0.25">
      <c r="A460" s="100" t="s">
        <v>1054</v>
      </c>
      <c r="B460" s="101" t="s">
        <v>1055</v>
      </c>
      <c r="C460" s="101" t="s">
        <v>137</v>
      </c>
      <c r="D460" s="101" t="s">
        <v>147</v>
      </c>
    </row>
    <row r="461" spans="1:4" x14ac:dyDescent="0.25">
      <c r="A461" s="100" t="s">
        <v>1056</v>
      </c>
      <c r="B461" s="101" t="s">
        <v>1057</v>
      </c>
      <c r="C461" s="101" t="s">
        <v>137</v>
      </c>
      <c r="D461" s="101" t="s">
        <v>147</v>
      </c>
    </row>
    <row r="462" spans="1:4" x14ac:dyDescent="0.25">
      <c r="A462" s="100" t="s">
        <v>1058</v>
      </c>
      <c r="B462" s="101" t="s">
        <v>1059</v>
      </c>
      <c r="C462" s="101" t="s">
        <v>137</v>
      </c>
      <c r="D462" s="101" t="s">
        <v>147</v>
      </c>
    </row>
    <row r="463" spans="1:4" x14ac:dyDescent="0.25">
      <c r="A463" s="100" t="s">
        <v>1060</v>
      </c>
      <c r="B463" s="101" t="s">
        <v>1061</v>
      </c>
      <c r="C463" s="101" t="s">
        <v>137</v>
      </c>
      <c r="D463" s="101" t="s">
        <v>147</v>
      </c>
    </row>
    <row r="464" spans="1:4" x14ac:dyDescent="0.25">
      <c r="A464" s="100" t="s">
        <v>1062</v>
      </c>
      <c r="B464" s="101" t="s">
        <v>1063</v>
      </c>
      <c r="C464" s="101" t="s">
        <v>137</v>
      </c>
      <c r="D464" s="101" t="s">
        <v>147</v>
      </c>
    </row>
    <row r="465" spans="1:4" x14ac:dyDescent="0.25">
      <c r="A465" s="100" t="s">
        <v>1064</v>
      </c>
      <c r="B465" s="101" t="s">
        <v>1065</v>
      </c>
      <c r="C465" s="101" t="s">
        <v>137</v>
      </c>
      <c r="D465" s="101" t="s">
        <v>147</v>
      </c>
    </row>
    <row r="466" spans="1:4" x14ac:dyDescent="0.25">
      <c r="A466" s="100" t="s">
        <v>1066</v>
      </c>
      <c r="B466" s="101" t="s">
        <v>1067</v>
      </c>
      <c r="C466" s="101" t="s">
        <v>137</v>
      </c>
      <c r="D466" s="101" t="s">
        <v>147</v>
      </c>
    </row>
    <row r="467" spans="1:4" x14ac:dyDescent="0.25">
      <c r="A467" s="100" t="s">
        <v>1068</v>
      </c>
      <c r="B467" s="101" t="s">
        <v>1069</v>
      </c>
      <c r="C467" s="101" t="s">
        <v>139</v>
      </c>
      <c r="D467" s="101"/>
    </row>
    <row r="468" spans="1:4" x14ac:dyDescent="0.25">
      <c r="A468" s="100" t="s">
        <v>1070</v>
      </c>
      <c r="B468" s="101" t="s">
        <v>1071</v>
      </c>
      <c r="C468" s="101" t="s">
        <v>139</v>
      </c>
      <c r="D468" s="101" t="s">
        <v>147</v>
      </c>
    </row>
    <row r="469" spans="1:4" x14ac:dyDescent="0.25">
      <c r="A469" s="100" t="s">
        <v>1072</v>
      </c>
      <c r="B469" s="101" t="s">
        <v>1073</v>
      </c>
      <c r="C469" s="101" t="s">
        <v>137</v>
      </c>
      <c r="D469" s="101" t="s">
        <v>147</v>
      </c>
    </row>
    <row r="470" spans="1:4" x14ac:dyDescent="0.25">
      <c r="A470" s="100" t="s">
        <v>1074</v>
      </c>
      <c r="B470" s="101" t="s">
        <v>1075</v>
      </c>
      <c r="C470" s="101" t="s">
        <v>137</v>
      </c>
      <c r="D470" s="101" t="s">
        <v>147</v>
      </c>
    </row>
    <row r="471" spans="1:4" x14ac:dyDescent="0.25">
      <c r="A471" s="100" t="s">
        <v>1076</v>
      </c>
      <c r="B471" s="101" t="s">
        <v>1077</v>
      </c>
      <c r="C471" s="101" t="s">
        <v>139</v>
      </c>
      <c r="D471" s="101"/>
    </row>
    <row r="472" spans="1:4" x14ac:dyDescent="0.25">
      <c r="A472" s="100" t="s">
        <v>1078</v>
      </c>
      <c r="B472" s="101" t="s">
        <v>1079</v>
      </c>
      <c r="C472" s="101" t="s">
        <v>137</v>
      </c>
      <c r="D472" s="101" t="s">
        <v>147</v>
      </c>
    </row>
    <row r="473" spans="1:4" x14ac:dyDescent="0.25">
      <c r="A473" s="100" t="s">
        <v>1080</v>
      </c>
      <c r="B473" s="101" t="s">
        <v>1081</v>
      </c>
      <c r="C473" s="101" t="s">
        <v>137</v>
      </c>
      <c r="D473" s="101" t="s">
        <v>147</v>
      </c>
    </row>
    <row r="474" spans="1:4" x14ac:dyDescent="0.25">
      <c r="A474" s="100" t="s">
        <v>1082</v>
      </c>
      <c r="B474" s="101" t="s">
        <v>1083</v>
      </c>
      <c r="C474" s="101" t="s">
        <v>137</v>
      </c>
      <c r="D474" s="101" t="s">
        <v>147</v>
      </c>
    </row>
    <row r="475" spans="1:4" x14ac:dyDescent="0.25">
      <c r="A475" s="100" t="s">
        <v>1084</v>
      </c>
      <c r="B475" s="101" t="s">
        <v>1085</v>
      </c>
      <c r="C475" s="101" t="s">
        <v>139</v>
      </c>
      <c r="D475" s="101" t="s">
        <v>147</v>
      </c>
    </row>
    <row r="476" spans="1:4" x14ac:dyDescent="0.25">
      <c r="A476" s="100" t="s">
        <v>1086</v>
      </c>
      <c r="B476" s="101" t="s">
        <v>1087</v>
      </c>
      <c r="C476" s="101" t="s">
        <v>139</v>
      </c>
      <c r="D476" s="101" t="s">
        <v>147</v>
      </c>
    </row>
    <row r="477" spans="1:4" x14ac:dyDescent="0.25">
      <c r="A477" s="100" t="s">
        <v>1088</v>
      </c>
      <c r="B477" s="101" t="s">
        <v>1089</v>
      </c>
      <c r="C477" s="101" t="s">
        <v>139</v>
      </c>
      <c r="D477" s="101"/>
    </row>
    <row r="478" spans="1:4" x14ac:dyDescent="0.25">
      <c r="A478" s="100" t="s">
        <v>1090</v>
      </c>
      <c r="B478" s="101" t="s">
        <v>1091</v>
      </c>
      <c r="C478" s="101" t="s">
        <v>137</v>
      </c>
      <c r="D478" s="101" t="s">
        <v>147</v>
      </c>
    </row>
    <row r="479" spans="1:4" x14ac:dyDescent="0.25">
      <c r="A479" s="100" t="s">
        <v>1092</v>
      </c>
      <c r="B479" s="101" t="s">
        <v>1093</v>
      </c>
      <c r="C479" s="101" t="s">
        <v>136</v>
      </c>
      <c r="D479" s="101" t="s">
        <v>147</v>
      </c>
    </row>
    <row r="480" spans="1:4" x14ac:dyDescent="0.25">
      <c r="A480" s="100" t="s">
        <v>1094</v>
      </c>
      <c r="B480" s="101" t="s">
        <v>1095</v>
      </c>
      <c r="C480" s="101" t="s">
        <v>137</v>
      </c>
      <c r="D480" s="101" t="s">
        <v>147</v>
      </c>
    </row>
    <row r="481" spans="1:4" x14ac:dyDescent="0.25">
      <c r="A481" s="100" t="s">
        <v>1096</v>
      </c>
      <c r="B481" s="101" t="s">
        <v>1097</v>
      </c>
      <c r="C481" s="101" t="s">
        <v>136</v>
      </c>
      <c r="D481" s="101" t="s">
        <v>147</v>
      </c>
    </row>
    <row r="482" spans="1:4" x14ac:dyDescent="0.25">
      <c r="A482" s="100" t="s">
        <v>1098</v>
      </c>
      <c r="B482" s="101" t="s">
        <v>1099</v>
      </c>
      <c r="C482" s="101" t="s">
        <v>136</v>
      </c>
      <c r="D482" s="101" t="s">
        <v>147</v>
      </c>
    </row>
    <row r="483" spans="1:4" x14ac:dyDescent="0.25">
      <c r="A483" s="100" t="s">
        <v>1100</v>
      </c>
      <c r="B483" s="101" t="s">
        <v>1101</v>
      </c>
      <c r="C483" s="101" t="s">
        <v>136</v>
      </c>
      <c r="D483" s="101" t="s">
        <v>147</v>
      </c>
    </row>
    <row r="484" spans="1:4" x14ac:dyDescent="0.25">
      <c r="A484" s="100" t="s">
        <v>1102</v>
      </c>
      <c r="B484" s="101" t="s">
        <v>1103</v>
      </c>
      <c r="C484" s="101" t="s">
        <v>137</v>
      </c>
      <c r="D484" s="101"/>
    </row>
    <row r="485" spans="1:4" x14ac:dyDescent="0.25">
      <c r="A485" s="100" t="s">
        <v>1104</v>
      </c>
      <c r="B485" s="101" t="s">
        <v>439</v>
      </c>
      <c r="C485" s="101" t="s">
        <v>139</v>
      </c>
      <c r="D485" s="101" t="s">
        <v>147</v>
      </c>
    </row>
    <row r="486" spans="1:4" x14ac:dyDescent="0.25">
      <c r="A486" s="100" t="s">
        <v>1105</v>
      </c>
      <c r="B486" s="101" t="s">
        <v>1106</v>
      </c>
      <c r="C486" s="101" t="s">
        <v>139</v>
      </c>
      <c r="D486" s="101"/>
    </row>
    <row r="487" spans="1:4" x14ac:dyDescent="0.25">
      <c r="A487" s="100" t="s">
        <v>1107</v>
      </c>
      <c r="B487" s="101" t="s">
        <v>1108</v>
      </c>
      <c r="C487" s="101" t="s">
        <v>136</v>
      </c>
      <c r="D487" s="101" t="s">
        <v>147</v>
      </c>
    </row>
    <row r="488" spans="1:4" x14ac:dyDescent="0.25">
      <c r="A488" s="100" t="s">
        <v>1109</v>
      </c>
      <c r="B488" s="101" t="s">
        <v>1110</v>
      </c>
      <c r="C488" s="101" t="s">
        <v>136</v>
      </c>
      <c r="D488" s="101" t="s">
        <v>147</v>
      </c>
    </row>
    <row r="489" spans="1:4" x14ac:dyDescent="0.25">
      <c r="A489" s="100" t="s">
        <v>1111</v>
      </c>
      <c r="B489" s="101" t="s">
        <v>1112</v>
      </c>
      <c r="C489" s="101" t="s">
        <v>137</v>
      </c>
      <c r="D489" s="101" t="s">
        <v>147</v>
      </c>
    </row>
    <row r="490" spans="1:4" x14ac:dyDescent="0.25">
      <c r="A490" s="100" t="s">
        <v>1113</v>
      </c>
      <c r="B490" s="101" t="s">
        <v>1114</v>
      </c>
      <c r="C490" s="101" t="s">
        <v>137</v>
      </c>
      <c r="D490" s="101" t="s">
        <v>147</v>
      </c>
    </row>
    <row r="491" spans="1:4" x14ac:dyDescent="0.25">
      <c r="A491" s="100" t="s">
        <v>1115</v>
      </c>
      <c r="B491" s="101" t="s">
        <v>1116</v>
      </c>
      <c r="C491" s="101" t="s">
        <v>139</v>
      </c>
      <c r="D491" s="101"/>
    </row>
    <row r="492" spans="1:4" x14ac:dyDescent="0.25">
      <c r="A492" s="100" t="s">
        <v>1117</v>
      </c>
      <c r="B492" s="101" t="s">
        <v>1118</v>
      </c>
      <c r="C492" s="101" t="s">
        <v>137</v>
      </c>
      <c r="D492" s="101" t="s">
        <v>147</v>
      </c>
    </row>
    <row r="493" spans="1:4" x14ac:dyDescent="0.25">
      <c r="A493" s="100" t="s">
        <v>1119</v>
      </c>
      <c r="B493" s="101" t="s">
        <v>1120</v>
      </c>
      <c r="C493" s="101" t="s">
        <v>136</v>
      </c>
      <c r="D493" s="101" t="s">
        <v>147</v>
      </c>
    </row>
    <row r="494" spans="1:4" x14ac:dyDescent="0.25">
      <c r="A494" s="100" t="s">
        <v>1121</v>
      </c>
      <c r="B494" s="101" t="s">
        <v>1122</v>
      </c>
      <c r="C494" s="101" t="s">
        <v>137</v>
      </c>
      <c r="D494" s="101" t="s">
        <v>147</v>
      </c>
    </row>
    <row r="495" spans="1:4" x14ac:dyDescent="0.25">
      <c r="A495" s="100" t="s">
        <v>1123</v>
      </c>
      <c r="B495" s="101" t="s">
        <v>1124</v>
      </c>
      <c r="C495" s="101" t="s">
        <v>136</v>
      </c>
      <c r="D495" s="101" t="s">
        <v>147</v>
      </c>
    </row>
    <row r="496" spans="1:4" x14ac:dyDescent="0.25">
      <c r="A496" s="100" t="s">
        <v>1125</v>
      </c>
      <c r="B496" s="101" t="s">
        <v>1126</v>
      </c>
      <c r="C496" s="101" t="s">
        <v>136</v>
      </c>
      <c r="D496" s="101" t="s">
        <v>147</v>
      </c>
    </row>
    <row r="497" spans="1:4" x14ac:dyDescent="0.25">
      <c r="A497" s="100" t="s">
        <v>1127</v>
      </c>
      <c r="B497" s="101" t="s">
        <v>1128</v>
      </c>
      <c r="C497" s="101" t="s">
        <v>136</v>
      </c>
      <c r="D497" s="101" t="s">
        <v>147</v>
      </c>
    </row>
    <row r="498" spans="1:4" x14ac:dyDescent="0.25">
      <c r="A498" s="100" t="s">
        <v>1129</v>
      </c>
      <c r="B498" s="101" t="s">
        <v>1130</v>
      </c>
      <c r="C498" s="101" t="s">
        <v>137</v>
      </c>
      <c r="D498" s="101" t="s">
        <v>147</v>
      </c>
    </row>
    <row r="499" spans="1:4" x14ac:dyDescent="0.25">
      <c r="A499" s="100" t="s">
        <v>1131</v>
      </c>
      <c r="B499" s="101" t="s">
        <v>1132</v>
      </c>
      <c r="C499" s="101" t="s">
        <v>137</v>
      </c>
      <c r="D499" s="101" t="s">
        <v>147</v>
      </c>
    </row>
    <row r="500" spans="1:4" x14ac:dyDescent="0.25">
      <c r="A500" s="100" t="s">
        <v>1133</v>
      </c>
      <c r="B500" s="101" t="s">
        <v>1134</v>
      </c>
      <c r="C500" s="101" t="s">
        <v>139</v>
      </c>
      <c r="D500" s="101" t="s">
        <v>147</v>
      </c>
    </row>
    <row r="501" spans="1:4" x14ac:dyDescent="0.25">
      <c r="A501" s="100" t="s">
        <v>1135</v>
      </c>
      <c r="B501" s="101" t="s">
        <v>1136</v>
      </c>
      <c r="C501" s="101" t="s">
        <v>137</v>
      </c>
      <c r="D501" s="101"/>
    </row>
    <row r="502" spans="1:4" x14ac:dyDescent="0.25">
      <c r="A502" s="100" t="s">
        <v>1137</v>
      </c>
      <c r="B502" s="101" t="s">
        <v>1138</v>
      </c>
      <c r="C502" s="101" t="s">
        <v>137</v>
      </c>
      <c r="D502" s="101" t="s">
        <v>147</v>
      </c>
    </row>
    <row r="503" spans="1:4" x14ac:dyDescent="0.25">
      <c r="A503" s="100" t="s">
        <v>1139</v>
      </c>
      <c r="B503" s="101" t="s">
        <v>1140</v>
      </c>
      <c r="C503" s="101" t="s">
        <v>139</v>
      </c>
      <c r="D503" s="101" t="s">
        <v>147</v>
      </c>
    </row>
    <row r="504" spans="1:4" x14ac:dyDescent="0.25">
      <c r="A504" s="100" t="s">
        <v>1141</v>
      </c>
      <c r="B504" s="101" t="s">
        <v>1142</v>
      </c>
      <c r="C504" s="101" t="s">
        <v>137</v>
      </c>
      <c r="D504" s="101" t="s">
        <v>147</v>
      </c>
    </row>
    <row r="505" spans="1:4" x14ac:dyDescent="0.25">
      <c r="A505" s="100" t="s">
        <v>1143</v>
      </c>
      <c r="B505" s="101" t="s">
        <v>1144</v>
      </c>
      <c r="C505" s="101" t="s">
        <v>137</v>
      </c>
      <c r="D505" s="101" t="s">
        <v>147</v>
      </c>
    </row>
    <row r="506" spans="1:4" x14ac:dyDescent="0.25">
      <c r="A506" s="100" t="s">
        <v>1145</v>
      </c>
      <c r="B506" s="101" t="s">
        <v>1146</v>
      </c>
      <c r="C506" s="101" t="s">
        <v>137</v>
      </c>
      <c r="D506" s="101" t="s">
        <v>147</v>
      </c>
    </row>
    <row r="507" spans="1:4" x14ac:dyDescent="0.25">
      <c r="A507" s="100" t="s">
        <v>1147</v>
      </c>
      <c r="B507" s="101" t="s">
        <v>1148</v>
      </c>
      <c r="C507" s="101" t="s">
        <v>137</v>
      </c>
      <c r="D507" s="101" t="s">
        <v>147</v>
      </c>
    </row>
    <row r="508" spans="1:4" x14ac:dyDescent="0.25">
      <c r="A508" s="100" t="s">
        <v>1149</v>
      </c>
      <c r="B508" s="101" t="s">
        <v>1150</v>
      </c>
      <c r="C508" s="101" t="s">
        <v>137</v>
      </c>
      <c r="D508" s="101" t="s">
        <v>147</v>
      </c>
    </row>
    <row r="509" spans="1:4" x14ac:dyDescent="0.25">
      <c r="A509" s="100" t="s">
        <v>1151</v>
      </c>
      <c r="B509" s="101" t="s">
        <v>1152</v>
      </c>
      <c r="C509" s="101" t="s">
        <v>137</v>
      </c>
      <c r="D509" s="101" t="s">
        <v>147</v>
      </c>
    </row>
    <row r="510" spans="1:4" x14ac:dyDescent="0.25">
      <c r="A510" s="100" t="s">
        <v>1153</v>
      </c>
      <c r="B510" s="101" t="s">
        <v>1154</v>
      </c>
      <c r="C510" s="101" t="s">
        <v>139</v>
      </c>
      <c r="D510" s="101" t="s">
        <v>147</v>
      </c>
    </row>
    <row r="511" spans="1:4" x14ac:dyDescent="0.25">
      <c r="A511" s="100" t="s">
        <v>1155</v>
      </c>
      <c r="B511" s="101" t="s">
        <v>1156</v>
      </c>
      <c r="C511" s="101" t="s">
        <v>139</v>
      </c>
      <c r="D511" s="101" t="s">
        <v>147</v>
      </c>
    </row>
    <row r="512" spans="1:4" x14ac:dyDescent="0.25">
      <c r="A512" s="100" t="s">
        <v>1157</v>
      </c>
      <c r="B512" s="101" t="s">
        <v>1158</v>
      </c>
      <c r="C512" s="101" t="s">
        <v>139</v>
      </c>
      <c r="D512" s="101"/>
    </row>
    <row r="513" spans="1:4" x14ac:dyDescent="0.25">
      <c r="A513" s="100" t="s">
        <v>1159</v>
      </c>
      <c r="B513" s="101" t="s">
        <v>1160</v>
      </c>
      <c r="C513" s="101" t="s">
        <v>139</v>
      </c>
      <c r="D513" s="101"/>
    </row>
    <row r="514" spans="1:4" x14ac:dyDescent="0.25">
      <c r="A514" s="100" t="s">
        <v>1161</v>
      </c>
      <c r="B514" s="101" t="s">
        <v>1162</v>
      </c>
      <c r="C514" s="101" t="s">
        <v>137</v>
      </c>
      <c r="D514" s="101" t="s">
        <v>147</v>
      </c>
    </row>
    <row r="515" spans="1:4" x14ac:dyDescent="0.25">
      <c r="A515" s="100" t="s">
        <v>1163</v>
      </c>
      <c r="B515" s="101" t="s">
        <v>1164</v>
      </c>
      <c r="C515" s="101" t="s">
        <v>139</v>
      </c>
      <c r="D515" s="101" t="s">
        <v>147</v>
      </c>
    </row>
    <row r="516" spans="1:4" x14ac:dyDescent="0.25">
      <c r="A516" s="100" t="s">
        <v>1165</v>
      </c>
      <c r="B516" s="101" t="s">
        <v>1166</v>
      </c>
      <c r="C516" s="101" t="s">
        <v>136</v>
      </c>
      <c r="D516" s="101" t="s">
        <v>147</v>
      </c>
    </row>
    <row r="517" spans="1:4" x14ac:dyDescent="0.25">
      <c r="A517" s="100" t="s">
        <v>1167</v>
      </c>
      <c r="B517" s="101" t="s">
        <v>1168</v>
      </c>
      <c r="C517" s="101" t="s">
        <v>136</v>
      </c>
      <c r="D517" s="101" t="s">
        <v>147</v>
      </c>
    </row>
    <row r="518" spans="1:4" x14ac:dyDescent="0.25">
      <c r="A518" s="100" t="s">
        <v>1169</v>
      </c>
      <c r="B518" s="101" t="s">
        <v>1170</v>
      </c>
      <c r="C518" s="101" t="s">
        <v>139</v>
      </c>
      <c r="D518" s="101"/>
    </row>
    <row r="519" spans="1:4" x14ac:dyDescent="0.25">
      <c r="A519" s="100" t="s">
        <v>1171</v>
      </c>
      <c r="B519" s="101" t="s">
        <v>1172</v>
      </c>
      <c r="C519" s="101" t="s">
        <v>137</v>
      </c>
      <c r="D519" s="101" t="s">
        <v>147</v>
      </c>
    </row>
    <row r="520" spans="1:4" x14ac:dyDescent="0.25">
      <c r="A520" s="100" t="s">
        <v>1173</v>
      </c>
      <c r="B520" s="101" t="s">
        <v>1174</v>
      </c>
      <c r="C520" s="101" t="s">
        <v>139</v>
      </c>
      <c r="D520" s="101" t="s">
        <v>147</v>
      </c>
    </row>
    <row r="521" spans="1:4" x14ac:dyDescent="0.25">
      <c r="A521" s="100" t="s">
        <v>1175</v>
      </c>
      <c r="B521" s="101" t="s">
        <v>1176</v>
      </c>
      <c r="C521" s="101" t="s">
        <v>137</v>
      </c>
      <c r="D521" s="101" t="s">
        <v>147</v>
      </c>
    </row>
    <row r="522" spans="1:4" x14ac:dyDescent="0.25">
      <c r="A522" s="100" t="s">
        <v>1177</v>
      </c>
      <c r="B522" s="101" t="s">
        <v>1178</v>
      </c>
      <c r="C522" s="101" t="s">
        <v>139</v>
      </c>
      <c r="D522" s="101"/>
    </row>
    <row r="523" spans="1:4" x14ac:dyDescent="0.25">
      <c r="A523" s="100" t="s">
        <v>1179</v>
      </c>
      <c r="B523" s="101" t="s">
        <v>1180</v>
      </c>
      <c r="C523" s="101" t="s">
        <v>136</v>
      </c>
      <c r="D523" s="101" t="s">
        <v>147</v>
      </c>
    </row>
    <row r="524" spans="1:4" x14ac:dyDescent="0.25">
      <c r="A524" s="100" t="s">
        <v>1181</v>
      </c>
      <c r="B524" s="101" t="s">
        <v>1182</v>
      </c>
      <c r="C524" s="101" t="s">
        <v>139</v>
      </c>
      <c r="D524" s="101"/>
    </row>
    <row r="525" spans="1:4" x14ac:dyDescent="0.25">
      <c r="A525" s="100" t="s">
        <v>1183</v>
      </c>
      <c r="B525" s="101" t="s">
        <v>1184</v>
      </c>
      <c r="C525" s="101" t="s">
        <v>136</v>
      </c>
      <c r="D525" s="101" t="s">
        <v>147</v>
      </c>
    </row>
    <row r="526" spans="1:4" x14ac:dyDescent="0.25">
      <c r="A526" s="100" t="s">
        <v>1185</v>
      </c>
      <c r="B526" s="101" t="s">
        <v>1186</v>
      </c>
      <c r="C526" s="101" t="s">
        <v>136</v>
      </c>
      <c r="D526" s="101" t="s">
        <v>147</v>
      </c>
    </row>
    <row r="527" spans="1:4" x14ac:dyDescent="0.25">
      <c r="A527" s="100" t="s">
        <v>1187</v>
      </c>
      <c r="B527" s="101" t="s">
        <v>1188</v>
      </c>
      <c r="C527" s="101" t="s">
        <v>139</v>
      </c>
      <c r="D527" s="101"/>
    </row>
    <row r="528" spans="1:4" x14ac:dyDescent="0.25">
      <c r="A528" s="100" t="s">
        <v>1189</v>
      </c>
      <c r="B528" s="101" t="s">
        <v>1190</v>
      </c>
      <c r="C528" s="101" t="s">
        <v>139</v>
      </c>
      <c r="D528" s="101"/>
    </row>
    <row r="529" spans="1:4" x14ac:dyDescent="0.25">
      <c r="A529" s="100" t="s">
        <v>1191</v>
      </c>
      <c r="B529" s="101" t="s">
        <v>1192</v>
      </c>
      <c r="C529" s="101" t="s">
        <v>139</v>
      </c>
      <c r="D529" s="101"/>
    </row>
    <row r="530" spans="1:4" x14ac:dyDescent="0.25">
      <c r="A530" s="100" t="s">
        <v>1193</v>
      </c>
      <c r="B530" s="101" t="s">
        <v>1194</v>
      </c>
      <c r="C530" s="101" t="s">
        <v>139</v>
      </c>
      <c r="D530" s="101"/>
    </row>
    <row r="531" spans="1:4" x14ac:dyDescent="0.25">
      <c r="A531" s="100" t="s">
        <v>1195</v>
      </c>
      <c r="B531" s="101" t="s">
        <v>1196</v>
      </c>
      <c r="C531" s="101" t="s">
        <v>139</v>
      </c>
      <c r="D531" s="101"/>
    </row>
    <row r="532" spans="1:4" x14ac:dyDescent="0.25">
      <c r="A532" s="100" t="s">
        <v>1197</v>
      </c>
      <c r="B532" s="101" t="s">
        <v>1198</v>
      </c>
      <c r="C532" s="101" t="s">
        <v>136</v>
      </c>
      <c r="D532" s="101"/>
    </row>
    <row r="533" spans="1:4" x14ac:dyDescent="0.25">
      <c r="A533" s="100" t="s">
        <v>1199</v>
      </c>
      <c r="B533" s="101" t="s">
        <v>1200</v>
      </c>
      <c r="C533" s="101" t="s">
        <v>139</v>
      </c>
      <c r="D533" s="101"/>
    </row>
    <row r="534" spans="1:4" x14ac:dyDescent="0.25">
      <c r="A534" s="100" t="s">
        <v>1201</v>
      </c>
      <c r="B534" s="101" t="s">
        <v>1202</v>
      </c>
      <c r="C534" s="101" t="s">
        <v>137</v>
      </c>
      <c r="D534" s="101"/>
    </row>
    <row r="535" spans="1:4" x14ac:dyDescent="0.25">
      <c r="A535" s="100" t="s">
        <v>1203</v>
      </c>
      <c r="B535" s="101" t="s">
        <v>1204</v>
      </c>
      <c r="C535" s="101" t="s">
        <v>139</v>
      </c>
      <c r="D535" s="101"/>
    </row>
    <row r="536" spans="1:4" x14ac:dyDescent="0.25">
      <c r="A536" s="100" t="s">
        <v>1205</v>
      </c>
      <c r="B536" s="101" t="s">
        <v>1206</v>
      </c>
      <c r="C536" s="101" t="s">
        <v>137</v>
      </c>
      <c r="D536" s="101"/>
    </row>
    <row r="537" spans="1:4" x14ac:dyDescent="0.25">
      <c r="A537" s="100" t="s">
        <v>1207</v>
      </c>
      <c r="B537" s="101" t="s">
        <v>1208</v>
      </c>
      <c r="C537" s="101" t="s">
        <v>136</v>
      </c>
      <c r="D537" s="101"/>
    </row>
    <row r="538" spans="1:4" x14ac:dyDescent="0.25">
      <c r="A538" s="100" t="s">
        <v>1209</v>
      </c>
      <c r="B538" s="101" t="s">
        <v>1210</v>
      </c>
      <c r="C538" s="101" t="s">
        <v>137</v>
      </c>
      <c r="D538" s="101"/>
    </row>
    <row r="539" spans="1:4" x14ac:dyDescent="0.25">
      <c r="A539" s="100" t="s">
        <v>1211</v>
      </c>
      <c r="B539" s="101" t="s">
        <v>1212</v>
      </c>
      <c r="C539" s="101" t="s">
        <v>137</v>
      </c>
      <c r="D539" s="101"/>
    </row>
    <row r="540" spans="1:4" x14ac:dyDescent="0.25">
      <c r="A540" s="100" t="s">
        <v>1213</v>
      </c>
      <c r="B540" s="101" t="s">
        <v>1214</v>
      </c>
      <c r="C540" s="101" t="s">
        <v>139</v>
      </c>
      <c r="D540" s="101"/>
    </row>
    <row r="541" spans="1:4" x14ac:dyDescent="0.25">
      <c r="A541" s="100" t="s">
        <v>1215</v>
      </c>
      <c r="B541" s="101" t="s">
        <v>1216</v>
      </c>
      <c r="C541" s="101" t="s">
        <v>139</v>
      </c>
      <c r="D541" s="101"/>
    </row>
    <row r="542" spans="1:4" x14ac:dyDescent="0.25">
      <c r="A542" s="100" t="s">
        <v>1217</v>
      </c>
      <c r="B542" s="101" t="s">
        <v>1218</v>
      </c>
      <c r="C542" s="101" t="s">
        <v>139</v>
      </c>
      <c r="D542" s="101"/>
    </row>
    <row r="543" spans="1:4" x14ac:dyDescent="0.25">
      <c r="A543" s="100" t="s">
        <v>1219</v>
      </c>
      <c r="B543" s="101" t="s">
        <v>1220</v>
      </c>
      <c r="C543" s="101" t="s">
        <v>137</v>
      </c>
      <c r="D543" s="101"/>
    </row>
    <row r="544" spans="1:4" x14ac:dyDescent="0.25">
      <c r="A544" s="100" t="s">
        <v>1221</v>
      </c>
      <c r="B544" s="101" t="s">
        <v>1222</v>
      </c>
      <c r="C544" s="101" t="s">
        <v>137</v>
      </c>
      <c r="D544" s="101"/>
    </row>
    <row r="545" spans="1:4" x14ac:dyDescent="0.25">
      <c r="A545" s="100" t="s">
        <v>1223</v>
      </c>
      <c r="B545" s="101" t="s">
        <v>1224</v>
      </c>
      <c r="C545" s="101" t="s">
        <v>139</v>
      </c>
      <c r="D545" s="101"/>
    </row>
    <row r="546" spans="1:4" x14ac:dyDescent="0.25">
      <c r="A546" s="100" t="s">
        <v>1225</v>
      </c>
      <c r="B546" s="101" t="s">
        <v>1226</v>
      </c>
      <c r="C546" s="101" t="s">
        <v>139</v>
      </c>
      <c r="D546" s="101"/>
    </row>
    <row r="547" spans="1:4" x14ac:dyDescent="0.25">
      <c r="A547" s="100" t="s">
        <v>1227</v>
      </c>
      <c r="B547" s="101" t="s">
        <v>1228</v>
      </c>
      <c r="C547" s="101" t="s">
        <v>139</v>
      </c>
      <c r="D547" s="101"/>
    </row>
    <row r="548" spans="1:4" x14ac:dyDescent="0.25">
      <c r="A548" s="100" t="s">
        <v>1229</v>
      </c>
      <c r="B548" s="101" t="s">
        <v>1230</v>
      </c>
      <c r="C548" s="101" t="s">
        <v>139</v>
      </c>
      <c r="D548" s="101"/>
    </row>
    <row r="549" spans="1:4" x14ac:dyDescent="0.25">
      <c r="A549" s="100" t="s">
        <v>1231</v>
      </c>
      <c r="B549" s="101" t="s">
        <v>1232</v>
      </c>
      <c r="C549" s="101" t="s">
        <v>139</v>
      </c>
      <c r="D549" s="101"/>
    </row>
    <row r="550" spans="1:4" x14ac:dyDescent="0.25">
      <c r="A550" s="100" t="s">
        <v>1233</v>
      </c>
      <c r="B550" s="101" t="s">
        <v>1234</v>
      </c>
      <c r="C550" s="101" t="s">
        <v>137</v>
      </c>
      <c r="D550" s="101"/>
    </row>
    <row r="551" spans="1:4" x14ac:dyDescent="0.25">
      <c r="A551" s="100" t="s">
        <v>1235</v>
      </c>
      <c r="B551" s="101" t="s">
        <v>1236</v>
      </c>
      <c r="C551" s="101" t="s">
        <v>137</v>
      </c>
      <c r="D551" s="101"/>
    </row>
    <row r="552" spans="1:4" x14ac:dyDescent="0.25">
      <c r="A552" s="100" t="s">
        <v>1237</v>
      </c>
      <c r="B552" s="101" t="s">
        <v>1238</v>
      </c>
      <c r="C552" s="101" t="s">
        <v>139</v>
      </c>
      <c r="D552" s="101"/>
    </row>
    <row r="553" spans="1:4" x14ac:dyDescent="0.25">
      <c r="A553" s="100" t="s">
        <v>1239</v>
      </c>
      <c r="B553" s="101" t="s">
        <v>1240</v>
      </c>
      <c r="C553" s="101" t="s">
        <v>139</v>
      </c>
      <c r="D553" s="101"/>
    </row>
    <row r="554" spans="1:4" x14ac:dyDescent="0.25">
      <c r="A554" s="100" t="s">
        <v>1241</v>
      </c>
      <c r="B554" s="101" t="s">
        <v>1242</v>
      </c>
      <c r="C554" s="101" t="s">
        <v>139</v>
      </c>
      <c r="D554" s="101"/>
    </row>
    <row r="555" spans="1:4" x14ac:dyDescent="0.25">
      <c r="A555" s="100" t="s">
        <v>1243</v>
      </c>
      <c r="B555" s="101" t="s">
        <v>1244</v>
      </c>
      <c r="C555" s="101" t="s">
        <v>137</v>
      </c>
      <c r="D555" s="101"/>
    </row>
    <row r="556" spans="1:4" x14ac:dyDescent="0.25">
      <c r="A556" s="100" t="s">
        <v>1245</v>
      </c>
      <c r="B556" s="101" t="s">
        <v>1246</v>
      </c>
      <c r="C556" s="101" t="s">
        <v>137</v>
      </c>
      <c r="D556" s="101"/>
    </row>
    <row r="557" spans="1:4" x14ac:dyDescent="0.25">
      <c r="A557" s="100" t="s">
        <v>1247</v>
      </c>
      <c r="B557" s="101" t="s">
        <v>1248</v>
      </c>
      <c r="C557" s="101" t="s">
        <v>139</v>
      </c>
      <c r="D557" s="101"/>
    </row>
    <row r="558" spans="1:4" x14ac:dyDescent="0.25">
      <c r="A558" s="100" t="s">
        <v>1249</v>
      </c>
      <c r="B558" s="101" t="s">
        <v>1250</v>
      </c>
      <c r="C558" s="101" t="s">
        <v>139</v>
      </c>
      <c r="D558" s="101"/>
    </row>
    <row r="559" spans="1:4" x14ac:dyDescent="0.25">
      <c r="A559" s="100" t="s">
        <v>1251</v>
      </c>
      <c r="B559" s="101" t="s">
        <v>1252</v>
      </c>
      <c r="C559" s="101" t="s">
        <v>137</v>
      </c>
      <c r="D559" s="101"/>
    </row>
    <row r="560" spans="1:4" x14ac:dyDescent="0.25">
      <c r="A560" s="100" t="s">
        <v>1253</v>
      </c>
      <c r="B560" s="101" t="s">
        <v>1254</v>
      </c>
      <c r="C560" s="101" t="s">
        <v>136</v>
      </c>
      <c r="D560" s="101"/>
    </row>
    <row r="561" spans="1:4" x14ac:dyDescent="0.25">
      <c r="A561" s="100" t="s">
        <v>1255</v>
      </c>
      <c r="B561" s="101" t="s">
        <v>1256</v>
      </c>
      <c r="C561" s="101" t="s">
        <v>139</v>
      </c>
      <c r="D561" s="101"/>
    </row>
    <row r="562" spans="1:4" x14ac:dyDescent="0.25">
      <c r="A562" s="100" t="s">
        <v>1257</v>
      </c>
      <c r="B562" s="101" t="s">
        <v>1258</v>
      </c>
      <c r="C562" s="101" t="s">
        <v>137</v>
      </c>
      <c r="D562" s="101"/>
    </row>
    <row r="563" spans="1:4" x14ac:dyDescent="0.25">
      <c r="A563" s="100" t="s">
        <v>1259</v>
      </c>
      <c r="B563" s="101" t="s">
        <v>1260</v>
      </c>
      <c r="C563" s="101" t="s">
        <v>139</v>
      </c>
      <c r="D563" s="101"/>
    </row>
    <row r="564" spans="1:4" x14ac:dyDescent="0.25">
      <c r="A564" s="100" t="s">
        <v>1261</v>
      </c>
      <c r="B564" s="101" t="s">
        <v>1262</v>
      </c>
      <c r="C564" s="101" t="s">
        <v>137</v>
      </c>
      <c r="D564" s="101"/>
    </row>
    <row r="565" spans="1:4" x14ac:dyDescent="0.25">
      <c r="A565" s="100" t="s">
        <v>1263</v>
      </c>
      <c r="B565" s="101" t="s">
        <v>1264</v>
      </c>
      <c r="C565" s="101" t="s">
        <v>139</v>
      </c>
      <c r="D565" s="101"/>
    </row>
    <row r="566" spans="1:4" x14ac:dyDescent="0.25">
      <c r="A566" s="100" t="s">
        <v>1265</v>
      </c>
      <c r="B566" s="101" t="s">
        <v>1266</v>
      </c>
      <c r="C566" s="101" t="s">
        <v>139</v>
      </c>
      <c r="D566" s="101"/>
    </row>
    <row r="567" spans="1:4" x14ac:dyDescent="0.25">
      <c r="A567" s="100" t="s">
        <v>1267</v>
      </c>
      <c r="B567" s="101" t="s">
        <v>1268</v>
      </c>
      <c r="C567" s="101" t="s">
        <v>139</v>
      </c>
      <c r="D567" s="101"/>
    </row>
    <row r="568" spans="1:4" x14ac:dyDescent="0.25">
      <c r="A568" s="100" t="s">
        <v>1269</v>
      </c>
      <c r="B568" s="101" t="s">
        <v>1270</v>
      </c>
      <c r="C568" s="101" t="s">
        <v>139</v>
      </c>
      <c r="D568" s="101"/>
    </row>
    <row r="569" spans="1:4" x14ac:dyDescent="0.25">
      <c r="A569" s="100" t="s">
        <v>1271</v>
      </c>
      <c r="B569" s="101" t="s">
        <v>1272</v>
      </c>
      <c r="C569" s="101" t="s">
        <v>139</v>
      </c>
      <c r="D569" s="101"/>
    </row>
    <row r="570" spans="1:4" x14ac:dyDescent="0.25">
      <c r="A570" s="100" t="s">
        <v>1273</v>
      </c>
      <c r="B570" s="101" t="s">
        <v>1274</v>
      </c>
      <c r="C570" s="101" t="s">
        <v>139</v>
      </c>
      <c r="D570" s="101"/>
    </row>
    <row r="571" spans="1:4" x14ac:dyDescent="0.25">
      <c r="A571" s="100" t="s">
        <v>1275</v>
      </c>
      <c r="B571" s="101" t="s">
        <v>1276</v>
      </c>
      <c r="C571" s="101" t="s">
        <v>139</v>
      </c>
      <c r="D571" s="101"/>
    </row>
    <row r="572" spans="1:4" x14ac:dyDescent="0.25">
      <c r="A572" s="100" t="s">
        <v>1277</v>
      </c>
      <c r="B572" s="101" t="s">
        <v>1278</v>
      </c>
      <c r="C572" s="101" t="s">
        <v>139</v>
      </c>
      <c r="D572" s="101"/>
    </row>
    <row r="573" spans="1:4" x14ac:dyDescent="0.25">
      <c r="A573" s="100" t="s">
        <v>1279</v>
      </c>
      <c r="B573" s="101" t="s">
        <v>1280</v>
      </c>
      <c r="C573" s="101" t="s">
        <v>139</v>
      </c>
      <c r="D573" s="101"/>
    </row>
    <row r="574" spans="1:4" x14ac:dyDescent="0.25">
      <c r="A574" s="100" t="s">
        <v>1281</v>
      </c>
      <c r="B574" s="101" t="s">
        <v>1282</v>
      </c>
      <c r="C574" s="101" t="s">
        <v>139</v>
      </c>
      <c r="D574" s="101"/>
    </row>
    <row r="575" spans="1:4" x14ac:dyDescent="0.25">
      <c r="A575" s="100" t="s">
        <v>1283</v>
      </c>
      <c r="B575" s="101" t="s">
        <v>1284</v>
      </c>
      <c r="C575" s="101" t="s">
        <v>137</v>
      </c>
      <c r="D575" s="101"/>
    </row>
    <row r="576" spans="1:4" x14ac:dyDescent="0.25">
      <c r="A576" s="100" t="s">
        <v>1285</v>
      </c>
      <c r="B576" s="101" t="s">
        <v>1286</v>
      </c>
      <c r="C576" s="101" t="s">
        <v>139</v>
      </c>
      <c r="D576" s="101"/>
    </row>
    <row r="577" spans="1:4" x14ac:dyDescent="0.25">
      <c r="A577" s="100" t="s">
        <v>1287</v>
      </c>
      <c r="B577" s="101" t="s">
        <v>1288</v>
      </c>
      <c r="C577" s="101" t="s">
        <v>139</v>
      </c>
      <c r="D577" s="101"/>
    </row>
    <row r="578" spans="1:4" x14ac:dyDescent="0.25">
      <c r="A578" s="100" t="s">
        <v>1289</v>
      </c>
      <c r="B578" s="101" t="s">
        <v>1290</v>
      </c>
      <c r="C578" s="101" t="s">
        <v>139</v>
      </c>
      <c r="D578" s="101"/>
    </row>
    <row r="579" spans="1:4" x14ac:dyDescent="0.25">
      <c r="A579" s="100" t="s">
        <v>1291</v>
      </c>
      <c r="B579" s="101" t="s">
        <v>1292</v>
      </c>
      <c r="C579" s="101" t="s">
        <v>139</v>
      </c>
      <c r="D579" s="101"/>
    </row>
    <row r="580" spans="1:4" x14ac:dyDescent="0.25">
      <c r="A580" s="100" t="s">
        <v>1293</v>
      </c>
      <c r="B580" s="101" t="s">
        <v>1294</v>
      </c>
      <c r="C580" s="101" t="s">
        <v>139</v>
      </c>
      <c r="D580" s="101"/>
    </row>
    <row r="581" spans="1:4" x14ac:dyDescent="0.25">
      <c r="A581" s="100" t="s">
        <v>1295</v>
      </c>
      <c r="B581" s="101" t="s">
        <v>1296</v>
      </c>
      <c r="C581" s="101" t="s">
        <v>139</v>
      </c>
      <c r="D581" s="101"/>
    </row>
    <row r="582" spans="1:4" x14ac:dyDescent="0.25">
      <c r="A582" s="100" t="s">
        <v>1297</v>
      </c>
      <c r="B582" s="101" t="s">
        <v>1298</v>
      </c>
      <c r="C582" s="101" t="s">
        <v>139</v>
      </c>
      <c r="D582" s="101"/>
    </row>
    <row r="583" spans="1:4" x14ac:dyDescent="0.25">
      <c r="A583" s="100" t="s">
        <v>1299</v>
      </c>
      <c r="B583" s="101" t="s">
        <v>1300</v>
      </c>
      <c r="C583" s="101" t="s">
        <v>138</v>
      </c>
      <c r="D583" s="101"/>
    </row>
    <row r="584" spans="1:4" x14ac:dyDescent="0.25">
      <c r="A584" s="100" t="s">
        <v>1301</v>
      </c>
      <c r="B584" s="101" t="s">
        <v>1302</v>
      </c>
      <c r="C584" s="101" t="s">
        <v>136</v>
      </c>
      <c r="D584" s="101"/>
    </row>
    <row r="585" spans="1:4" x14ac:dyDescent="0.25">
      <c r="A585" s="100" t="s">
        <v>1303</v>
      </c>
      <c r="B585" s="101" t="s">
        <v>1304</v>
      </c>
      <c r="C585" s="101" t="s">
        <v>137</v>
      </c>
      <c r="D585" s="101"/>
    </row>
    <row r="586" spans="1:4" x14ac:dyDescent="0.25">
      <c r="A586" s="100" t="s">
        <v>1305</v>
      </c>
      <c r="B586" s="101" t="s">
        <v>1306</v>
      </c>
      <c r="C586" s="101" t="s">
        <v>139</v>
      </c>
      <c r="D586" s="101"/>
    </row>
    <row r="587" spans="1:4" x14ac:dyDescent="0.25">
      <c r="A587" s="100" t="s">
        <v>1307</v>
      </c>
      <c r="B587" s="101" t="s">
        <v>1308</v>
      </c>
      <c r="C587" s="101" t="s">
        <v>138</v>
      </c>
      <c r="D587" s="101"/>
    </row>
    <row r="588" spans="1:4" x14ac:dyDescent="0.25">
      <c r="A588" s="100" t="s">
        <v>1309</v>
      </c>
      <c r="B588" s="101" t="s">
        <v>1310</v>
      </c>
      <c r="C588" s="101" t="s">
        <v>139</v>
      </c>
      <c r="D588" s="101"/>
    </row>
    <row r="589" spans="1:4" x14ac:dyDescent="0.25">
      <c r="A589" s="100" t="s">
        <v>1311</v>
      </c>
      <c r="B589" s="101" t="s">
        <v>1312</v>
      </c>
      <c r="C589" s="101" t="s">
        <v>139</v>
      </c>
      <c r="D589" s="101"/>
    </row>
    <row r="590" spans="1:4" x14ac:dyDescent="0.25">
      <c r="A590" s="100" t="s">
        <v>1313</v>
      </c>
      <c r="B590" s="101" t="s">
        <v>1314</v>
      </c>
      <c r="C590" s="101" t="s">
        <v>136</v>
      </c>
      <c r="D590" s="101"/>
    </row>
    <row r="591" spans="1:4" x14ac:dyDescent="0.25">
      <c r="A591" s="100" t="s">
        <v>1315</v>
      </c>
      <c r="B591" s="101" t="s">
        <v>1316</v>
      </c>
      <c r="C591" s="101" t="s">
        <v>136</v>
      </c>
      <c r="D591" s="101"/>
    </row>
    <row r="592" spans="1:4" x14ac:dyDescent="0.25">
      <c r="A592" s="100" t="s">
        <v>1317</v>
      </c>
      <c r="B592" s="101" t="s">
        <v>1318</v>
      </c>
      <c r="C592" s="101" t="s">
        <v>137</v>
      </c>
      <c r="D592" s="101"/>
    </row>
    <row r="593" spans="1:4" x14ac:dyDescent="0.25">
      <c r="A593" s="100" t="s">
        <v>1319</v>
      </c>
      <c r="B593" s="101" t="s">
        <v>1320</v>
      </c>
      <c r="C593" s="101" t="s">
        <v>139</v>
      </c>
      <c r="D593" s="101"/>
    </row>
    <row r="594" spans="1:4" x14ac:dyDescent="0.25">
      <c r="A594" s="100" t="s">
        <v>1321</v>
      </c>
      <c r="B594" s="101" t="s">
        <v>1322</v>
      </c>
      <c r="C594" s="101" t="s">
        <v>137</v>
      </c>
      <c r="D594" s="101"/>
    </row>
    <row r="595" spans="1:4" x14ac:dyDescent="0.25">
      <c r="A595" s="100" t="s">
        <v>1323</v>
      </c>
      <c r="B595" s="101" t="s">
        <v>1324</v>
      </c>
      <c r="C595" s="101" t="s">
        <v>139</v>
      </c>
      <c r="D595" s="101"/>
    </row>
    <row r="596" spans="1:4" x14ac:dyDescent="0.25">
      <c r="A596" s="100" t="s">
        <v>1325</v>
      </c>
      <c r="B596" s="101" t="s">
        <v>1326</v>
      </c>
      <c r="C596" s="101" t="s">
        <v>139</v>
      </c>
      <c r="D596" s="101"/>
    </row>
    <row r="597" spans="1:4" x14ac:dyDescent="0.25">
      <c r="A597" s="100" t="s">
        <v>1327</v>
      </c>
      <c r="B597" s="101" t="s">
        <v>1328</v>
      </c>
      <c r="C597" s="101" t="s">
        <v>139</v>
      </c>
      <c r="D597" s="101"/>
    </row>
    <row r="598" spans="1:4" x14ac:dyDescent="0.25">
      <c r="A598" s="100" t="s">
        <v>1329</v>
      </c>
      <c r="B598" s="101" t="s">
        <v>1330</v>
      </c>
      <c r="C598" s="101" t="s">
        <v>137</v>
      </c>
      <c r="D598" s="101"/>
    </row>
    <row r="599" spans="1:4" x14ac:dyDescent="0.25">
      <c r="A599" s="100" t="s">
        <v>1331</v>
      </c>
      <c r="B599" s="101" t="s">
        <v>1332</v>
      </c>
      <c r="C599" s="101" t="s">
        <v>139</v>
      </c>
      <c r="D599" s="101"/>
    </row>
    <row r="600" spans="1:4" x14ac:dyDescent="0.25">
      <c r="A600" s="100" t="s">
        <v>1333</v>
      </c>
      <c r="B600" s="101" t="s">
        <v>1334</v>
      </c>
      <c r="C600" s="101" t="s">
        <v>139</v>
      </c>
      <c r="D600" s="101"/>
    </row>
    <row r="601" spans="1:4" x14ac:dyDescent="0.25">
      <c r="A601" s="100" t="s">
        <v>1335</v>
      </c>
      <c r="B601" s="101" t="s">
        <v>1336</v>
      </c>
      <c r="C601" s="101" t="s">
        <v>139</v>
      </c>
      <c r="D601" s="101"/>
    </row>
    <row r="602" spans="1:4" x14ac:dyDescent="0.25">
      <c r="A602" s="100" t="s">
        <v>1337</v>
      </c>
      <c r="B602" s="101" t="s">
        <v>1338</v>
      </c>
      <c r="C602" s="101" t="s">
        <v>138</v>
      </c>
      <c r="D602" s="101"/>
    </row>
    <row r="603" spans="1:4" x14ac:dyDescent="0.25">
      <c r="A603" s="100" t="s">
        <v>1339</v>
      </c>
      <c r="B603" s="101" t="s">
        <v>1340</v>
      </c>
      <c r="C603" s="101" t="s">
        <v>139</v>
      </c>
      <c r="D603" s="101"/>
    </row>
    <row r="604" spans="1:4" x14ac:dyDescent="0.25">
      <c r="A604" s="100" t="s">
        <v>1341</v>
      </c>
      <c r="B604" s="101" t="s">
        <v>1342</v>
      </c>
      <c r="C604" s="101" t="s">
        <v>139</v>
      </c>
      <c r="D604" s="101"/>
    </row>
    <row r="605" spans="1:4" x14ac:dyDescent="0.25">
      <c r="A605" s="100" t="s">
        <v>1343</v>
      </c>
      <c r="B605" s="101" t="s">
        <v>1344</v>
      </c>
      <c r="C605" s="101" t="s">
        <v>137</v>
      </c>
      <c r="D605" s="101"/>
    </row>
    <row r="606" spans="1:4" x14ac:dyDescent="0.25">
      <c r="A606" s="100" t="s">
        <v>1345</v>
      </c>
      <c r="B606" s="101" t="s">
        <v>1346</v>
      </c>
      <c r="C606" s="101" t="s">
        <v>137</v>
      </c>
      <c r="D606" s="101"/>
    </row>
    <row r="607" spans="1:4" x14ac:dyDescent="0.25">
      <c r="A607" s="100" t="s">
        <v>1347</v>
      </c>
      <c r="B607" s="101" t="s">
        <v>1348</v>
      </c>
      <c r="C607" s="101" t="s">
        <v>139</v>
      </c>
      <c r="D607" s="101"/>
    </row>
    <row r="608" spans="1:4" x14ac:dyDescent="0.25">
      <c r="A608" s="100" t="s">
        <v>1349</v>
      </c>
      <c r="B608" s="101" t="s">
        <v>1350</v>
      </c>
      <c r="C608" s="101" t="s">
        <v>137</v>
      </c>
      <c r="D608" s="101"/>
    </row>
    <row r="609" spans="1:4" x14ac:dyDescent="0.25">
      <c r="A609" s="100" t="s">
        <v>1351</v>
      </c>
      <c r="B609" s="101" t="s">
        <v>1352</v>
      </c>
      <c r="C609" s="101" t="s">
        <v>137</v>
      </c>
      <c r="D609" s="101"/>
    </row>
    <row r="610" spans="1:4" x14ac:dyDescent="0.25">
      <c r="A610" s="100" t="s">
        <v>1353</v>
      </c>
      <c r="B610" s="101" t="s">
        <v>1354</v>
      </c>
      <c r="C610" s="101" t="s">
        <v>137</v>
      </c>
      <c r="D610" s="101"/>
    </row>
    <row r="611" spans="1:4" x14ac:dyDescent="0.25">
      <c r="A611" s="100" t="s">
        <v>1355</v>
      </c>
      <c r="B611" s="101" t="s">
        <v>1356</v>
      </c>
      <c r="C611" s="101" t="s">
        <v>139</v>
      </c>
      <c r="D611" s="101"/>
    </row>
    <row r="612" spans="1:4" x14ac:dyDescent="0.25">
      <c r="A612" s="100" t="s">
        <v>1357</v>
      </c>
      <c r="B612" s="101" t="s">
        <v>1358</v>
      </c>
      <c r="C612" s="101" t="s">
        <v>139</v>
      </c>
      <c r="D612" s="101"/>
    </row>
    <row r="613" spans="1:4" x14ac:dyDescent="0.25">
      <c r="A613" s="100" t="s">
        <v>1359</v>
      </c>
      <c r="B613" s="101" t="s">
        <v>762</v>
      </c>
      <c r="C613" s="101" t="s">
        <v>137</v>
      </c>
      <c r="D613" s="101"/>
    </row>
    <row r="614" spans="1:4" x14ac:dyDescent="0.25">
      <c r="A614" s="100" t="s">
        <v>1360</v>
      </c>
      <c r="B614" s="101" t="s">
        <v>1361</v>
      </c>
      <c r="C614" s="101" t="s">
        <v>137</v>
      </c>
      <c r="D614" s="101"/>
    </row>
    <row r="615" spans="1:4" x14ac:dyDescent="0.25">
      <c r="A615" s="100" t="s">
        <v>1362</v>
      </c>
      <c r="B615" s="101" t="s">
        <v>1363</v>
      </c>
      <c r="C615" s="101" t="s">
        <v>136</v>
      </c>
      <c r="D615" s="101"/>
    </row>
    <row r="616" spans="1:4" x14ac:dyDescent="0.25">
      <c r="A616" s="100" t="s">
        <v>1364</v>
      </c>
      <c r="B616" s="101" t="s">
        <v>1365</v>
      </c>
      <c r="C616" s="101" t="s">
        <v>137</v>
      </c>
      <c r="D616" s="101"/>
    </row>
    <row r="617" spans="1:4" x14ac:dyDescent="0.25">
      <c r="A617" s="100" t="s">
        <v>1366</v>
      </c>
      <c r="B617" s="101" t="s">
        <v>1367</v>
      </c>
      <c r="C617" s="101" t="s">
        <v>137</v>
      </c>
      <c r="D617" s="101"/>
    </row>
    <row r="618" spans="1:4" x14ac:dyDescent="0.25">
      <c r="A618" s="100" t="s">
        <v>1368</v>
      </c>
      <c r="B618" s="101" t="s">
        <v>1369</v>
      </c>
      <c r="C618" s="101" t="s">
        <v>139</v>
      </c>
      <c r="D618" s="101"/>
    </row>
    <row r="619" spans="1:4" x14ac:dyDescent="0.25">
      <c r="A619" s="100" t="s">
        <v>1370</v>
      </c>
      <c r="B619" s="101" t="s">
        <v>1371</v>
      </c>
      <c r="C619" s="101" t="s">
        <v>137</v>
      </c>
      <c r="D619" s="101"/>
    </row>
    <row r="620" spans="1:4" x14ac:dyDescent="0.25">
      <c r="A620" s="100" t="s">
        <v>1372</v>
      </c>
      <c r="B620" s="101" t="s">
        <v>1373</v>
      </c>
      <c r="C620" s="101" t="s">
        <v>138</v>
      </c>
      <c r="D620" s="101"/>
    </row>
    <row r="621" spans="1:4" x14ac:dyDescent="0.25">
      <c r="A621" s="100" t="s">
        <v>1374</v>
      </c>
      <c r="B621" s="101" t="s">
        <v>1375</v>
      </c>
      <c r="C621" s="101" t="s">
        <v>137</v>
      </c>
      <c r="D621" s="101"/>
    </row>
    <row r="622" spans="1:4" x14ac:dyDescent="0.25">
      <c r="A622" s="100" t="s">
        <v>1376</v>
      </c>
      <c r="B622" s="101" t="s">
        <v>1377</v>
      </c>
      <c r="C622" s="101" t="s">
        <v>136</v>
      </c>
      <c r="D622" s="101"/>
    </row>
    <row r="623" spans="1:4" x14ac:dyDescent="0.25">
      <c r="A623" s="100" t="s">
        <v>1378</v>
      </c>
      <c r="B623" s="101" t="s">
        <v>1379</v>
      </c>
      <c r="C623" s="101" t="s">
        <v>139</v>
      </c>
      <c r="D623" s="101"/>
    </row>
    <row r="624" spans="1:4" x14ac:dyDescent="0.25">
      <c r="A624" s="100" t="s">
        <v>1380</v>
      </c>
      <c r="B624" s="101" t="s">
        <v>1381</v>
      </c>
      <c r="C624" s="101" t="s">
        <v>139</v>
      </c>
      <c r="D624" s="101"/>
    </row>
    <row r="625" spans="1:4" x14ac:dyDescent="0.25">
      <c r="A625" s="100" t="s">
        <v>1382</v>
      </c>
      <c r="B625" s="101" t="s">
        <v>1383</v>
      </c>
      <c r="C625" s="101" t="s">
        <v>137</v>
      </c>
      <c r="D625" s="101"/>
    </row>
    <row r="626" spans="1:4" x14ac:dyDescent="0.25">
      <c r="A626" s="100" t="s">
        <v>1384</v>
      </c>
      <c r="B626" s="101" t="s">
        <v>1385</v>
      </c>
      <c r="C626" s="101" t="s">
        <v>139</v>
      </c>
      <c r="D626" s="101"/>
    </row>
    <row r="627" spans="1:4" x14ac:dyDescent="0.25">
      <c r="A627" s="100" t="s">
        <v>1386</v>
      </c>
      <c r="B627" s="101" t="s">
        <v>1387</v>
      </c>
      <c r="C627" s="101" t="s">
        <v>139</v>
      </c>
      <c r="D627" s="101"/>
    </row>
    <row r="628" spans="1:4" x14ac:dyDescent="0.25">
      <c r="A628" s="100" t="s">
        <v>1388</v>
      </c>
      <c r="B628" s="101" t="s">
        <v>1389</v>
      </c>
      <c r="C628" s="101" t="s">
        <v>139</v>
      </c>
      <c r="D628" s="101"/>
    </row>
    <row r="629" spans="1:4" x14ac:dyDescent="0.25">
      <c r="A629" s="100" t="s">
        <v>1390</v>
      </c>
      <c r="B629" s="101" t="s">
        <v>1391</v>
      </c>
      <c r="C629" s="101" t="s">
        <v>139</v>
      </c>
      <c r="D629" s="101"/>
    </row>
    <row r="630" spans="1:4" x14ac:dyDescent="0.25">
      <c r="A630" s="100" t="s">
        <v>1392</v>
      </c>
      <c r="B630" s="101" t="s">
        <v>1393</v>
      </c>
      <c r="C630" s="101" t="s">
        <v>139</v>
      </c>
      <c r="D630" s="101"/>
    </row>
    <row r="631" spans="1:4" x14ac:dyDescent="0.25">
      <c r="A631" s="100" t="s">
        <v>1394</v>
      </c>
      <c r="B631" s="101" t="s">
        <v>1395</v>
      </c>
      <c r="C631" s="101" t="s">
        <v>139</v>
      </c>
      <c r="D631" s="101"/>
    </row>
    <row r="632" spans="1:4" x14ac:dyDescent="0.25">
      <c r="A632" s="100" t="s">
        <v>1396</v>
      </c>
      <c r="B632" s="101" t="s">
        <v>1397</v>
      </c>
      <c r="C632" s="101" t="s">
        <v>139</v>
      </c>
      <c r="D632" s="101"/>
    </row>
    <row r="633" spans="1:4" x14ac:dyDescent="0.25">
      <c r="A633" s="100" t="s">
        <v>1398</v>
      </c>
      <c r="B633" s="101" t="s">
        <v>1399</v>
      </c>
      <c r="C633" s="101" t="s">
        <v>139</v>
      </c>
      <c r="D633" s="101"/>
    </row>
    <row r="634" spans="1:4" x14ac:dyDescent="0.25">
      <c r="A634" s="100" t="s">
        <v>1400</v>
      </c>
      <c r="B634" s="101" t="s">
        <v>1401</v>
      </c>
      <c r="C634" s="101" t="s">
        <v>139</v>
      </c>
      <c r="D634" s="101"/>
    </row>
    <row r="635" spans="1:4" x14ac:dyDescent="0.25">
      <c r="A635" s="100" t="s">
        <v>1402</v>
      </c>
      <c r="B635" s="101" t="s">
        <v>1403</v>
      </c>
      <c r="C635" s="101" t="s">
        <v>137</v>
      </c>
      <c r="D635" s="101"/>
    </row>
    <row r="636" spans="1:4" x14ac:dyDescent="0.25">
      <c r="A636" s="100" t="s">
        <v>1404</v>
      </c>
      <c r="B636" s="101" t="s">
        <v>1405</v>
      </c>
      <c r="C636" s="101" t="s">
        <v>139</v>
      </c>
      <c r="D636" s="101"/>
    </row>
    <row r="637" spans="1:4" x14ac:dyDescent="0.25">
      <c r="A637" s="100" t="s">
        <v>1406</v>
      </c>
      <c r="B637" s="101" t="s">
        <v>1407</v>
      </c>
      <c r="C637" s="101" t="s">
        <v>137</v>
      </c>
      <c r="D637" s="101"/>
    </row>
    <row r="638" spans="1:4" x14ac:dyDescent="0.25">
      <c r="A638" s="100" t="s">
        <v>1408</v>
      </c>
      <c r="B638" s="101" t="s">
        <v>1409</v>
      </c>
      <c r="C638" s="101" t="s">
        <v>139</v>
      </c>
      <c r="D638" s="101"/>
    </row>
    <row r="639" spans="1:4" x14ac:dyDescent="0.25">
      <c r="A639" s="100" t="s">
        <v>1410</v>
      </c>
      <c r="B639" s="101" t="s">
        <v>1411</v>
      </c>
      <c r="C639" s="101" t="s">
        <v>139</v>
      </c>
      <c r="D639" s="101"/>
    </row>
    <row r="640" spans="1:4" x14ac:dyDescent="0.25">
      <c r="A640" s="100" t="s">
        <v>1412</v>
      </c>
      <c r="B640" s="101" t="s">
        <v>1413</v>
      </c>
      <c r="C640" s="101" t="s">
        <v>139</v>
      </c>
      <c r="D640" s="101"/>
    </row>
    <row r="641" spans="1:4" x14ac:dyDescent="0.25">
      <c r="A641" s="100" t="s">
        <v>1414</v>
      </c>
      <c r="B641" s="101" t="s">
        <v>1415</v>
      </c>
      <c r="C641" s="101" t="s">
        <v>137</v>
      </c>
      <c r="D641" s="101"/>
    </row>
    <row r="642" spans="1:4" x14ac:dyDescent="0.25">
      <c r="A642" s="100" t="s">
        <v>1416</v>
      </c>
      <c r="B642" s="101" t="s">
        <v>1417</v>
      </c>
      <c r="C642" s="101" t="s">
        <v>137</v>
      </c>
      <c r="D642" s="101"/>
    </row>
    <row r="643" spans="1:4" x14ac:dyDescent="0.25">
      <c r="A643" s="100" t="s">
        <v>1418</v>
      </c>
      <c r="B643" s="101" t="s">
        <v>863</v>
      </c>
      <c r="C643" s="101" t="s">
        <v>139</v>
      </c>
      <c r="D643" s="101"/>
    </row>
    <row r="644" spans="1:4" x14ac:dyDescent="0.25">
      <c r="A644" s="100" t="s">
        <v>1419</v>
      </c>
      <c r="B644" s="101" t="s">
        <v>1420</v>
      </c>
      <c r="C644" s="101" t="s">
        <v>139</v>
      </c>
      <c r="D644" s="101"/>
    </row>
    <row r="645" spans="1:4" x14ac:dyDescent="0.25">
      <c r="A645" s="100" t="s">
        <v>1421</v>
      </c>
      <c r="B645" s="101" t="s">
        <v>1422</v>
      </c>
      <c r="C645" s="101" t="s">
        <v>139</v>
      </c>
      <c r="D645" s="101"/>
    </row>
    <row r="646" spans="1:4" x14ac:dyDescent="0.25">
      <c r="A646" s="100" t="s">
        <v>1423</v>
      </c>
      <c r="B646" s="101" t="s">
        <v>1424</v>
      </c>
      <c r="C646" s="101" t="s">
        <v>137</v>
      </c>
      <c r="D646" s="101"/>
    </row>
    <row r="647" spans="1:4" x14ac:dyDescent="0.25">
      <c r="A647" s="100" t="s">
        <v>1425</v>
      </c>
      <c r="B647" s="101" t="s">
        <v>1426</v>
      </c>
      <c r="C647" s="101" t="s">
        <v>136</v>
      </c>
      <c r="D647" s="101" t="s">
        <v>147</v>
      </c>
    </row>
    <row r="648" spans="1:4" x14ac:dyDescent="0.25">
      <c r="A648" s="100" t="s">
        <v>1427</v>
      </c>
      <c r="B648" s="101" t="s">
        <v>1428</v>
      </c>
      <c r="C648" s="101" t="s">
        <v>137</v>
      </c>
      <c r="D648" s="101" t="s">
        <v>147</v>
      </c>
    </row>
    <row r="649" spans="1:4" x14ac:dyDescent="0.25">
      <c r="A649" s="100" t="s">
        <v>1429</v>
      </c>
      <c r="B649" s="101" t="s">
        <v>1430</v>
      </c>
      <c r="C649" s="101" t="s">
        <v>139</v>
      </c>
      <c r="D649" s="101"/>
    </row>
    <row r="650" spans="1:4" x14ac:dyDescent="0.25">
      <c r="A650" s="100" t="s">
        <v>1431</v>
      </c>
      <c r="B650" s="101" t="s">
        <v>1432</v>
      </c>
      <c r="C650" s="101" t="s">
        <v>136</v>
      </c>
      <c r="D650" s="101" t="s">
        <v>147</v>
      </c>
    </row>
    <row r="651" spans="1:4" x14ac:dyDescent="0.25">
      <c r="A651" s="100" t="s">
        <v>1433</v>
      </c>
      <c r="B651" s="101" t="s">
        <v>1434</v>
      </c>
      <c r="C651" s="101" t="s">
        <v>137</v>
      </c>
      <c r="D651" s="101" t="s">
        <v>147</v>
      </c>
    </row>
    <row r="652" spans="1:4" x14ac:dyDescent="0.25">
      <c r="A652" s="100" t="s">
        <v>1435</v>
      </c>
      <c r="B652" s="101" t="s">
        <v>1436</v>
      </c>
      <c r="C652" s="101" t="s">
        <v>136</v>
      </c>
      <c r="D652" s="101" t="s">
        <v>147</v>
      </c>
    </row>
    <row r="653" spans="1:4" x14ac:dyDescent="0.25">
      <c r="A653" s="100" t="s">
        <v>1437</v>
      </c>
      <c r="B653" s="101" t="s">
        <v>1438</v>
      </c>
      <c r="C653" s="101" t="s">
        <v>137</v>
      </c>
      <c r="D653" s="101"/>
    </row>
    <row r="654" spans="1:4" x14ac:dyDescent="0.25">
      <c r="A654" s="100" t="s">
        <v>1439</v>
      </c>
      <c r="B654" s="101" t="s">
        <v>1440</v>
      </c>
      <c r="C654" s="101" t="s">
        <v>139</v>
      </c>
      <c r="D654" s="101"/>
    </row>
    <row r="655" spans="1:4" x14ac:dyDescent="0.25">
      <c r="A655" s="100" t="s">
        <v>1441</v>
      </c>
      <c r="B655" s="101" t="s">
        <v>1442</v>
      </c>
      <c r="C655" s="101" t="s">
        <v>136</v>
      </c>
      <c r="D655" s="101" t="s">
        <v>147</v>
      </c>
    </row>
    <row r="656" spans="1:4" x14ac:dyDescent="0.25">
      <c r="A656" s="100" t="s">
        <v>1443</v>
      </c>
      <c r="B656" s="101" t="s">
        <v>1444</v>
      </c>
      <c r="C656" s="101" t="s">
        <v>136</v>
      </c>
      <c r="D656" s="101" t="s">
        <v>147</v>
      </c>
    </row>
    <row r="657" spans="1:4" x14ac:dyDescent="0.25">
      <c r="A657" s="100" t="s">
        <v>1445</v>
      </c>
      <c r="B657" s="101" t="s">
        <v>1446</v>
      </c>
      <c r="C657" s="101" t="s">
        <v>136</v>
      </c>
      <c r="D657" s="101" t="s">
        <v>147</v>
      </c>
    </row>
    <row r="658" spans="1:4" x14ac:dyDescent="0.25">
      <c r="A658" s="100" t="s">
        <v>1447</v>
      </c>
      <c r="B658" s="101" t="s">
        <v>1448</v>
      </c>
      <c r="C658" s="101" t="s">
        <v>136</v>
      </c>
      <c r="D658" s="101" t="s">
        <v>147</v>
      </c>
    </row>
    <row r="659" spans="1:4" x14ac:dyDescent="0.25">
      <c r="A659" s="100" t="s">
        <v>1449</v>
      </c>
      <c r="B659" s="101" t="s">
        <v>1450</v>
      </c>
      <c r="C659" s="101" t="s">
        <v>136</v>
      </c>
      <c r="D659" s="101" t="s">
        <v>147</v>
      </c>
    </row>
    <row r="660" spans="1:4" x14ac:dyDescent="0.25">
      <c r="A660" s="100" t="s">
        <v>1451</v>
      </c>
      <c r="B660" s="101" t="s">
        <v>1452</v>
      </c>
      <c r="C660" s="101" t="s">
        <v>136</v>
      </c>
      <c r="D660" s="101" t="s">
        <v>147</v>
      </c>
    </row>
    <row r="661" spans="1:4" x14ac:dyDescent="0.25">
      <c r="A661" s="100" t="s">
        <v>1453</v>
      </c>
      <c r="B661" s="101" t="s">
        <v>1454</v>
      </c>
      <c r="C661" s="101" t="s">
        <v>139</v>
      </c>
      <c r="D661" s="101"/>
    </row>
    <row r="662" spans="1:4" x14ac:dyDescent="0.25">
      <c r="A662" s="100" t="s">
        <v>1455</v>
      </c>
      <c r="B662" s="101" t="s">
        <v>1456</v>
      </c>
      <c r="C662" s="101" t="s">
        <v>137</v>
      </c>
      <c r="D662" s="101"/>
    </row>
    <row r="663" spans="1:4" x14ac:dyDescent="0.25">
      <c r="A663" s="100" t="s">
        <v>1457</v>
      </c>
      <c r="B663" s="101" t="s">
        <v>1458</v>
      </c>
      <c r="C663" s="101" t="s">
        <v>137</v>
      </c>
      <c r="D663" s="101"/>
    </row>
    <row r="664" spans="1:4" x14ac:dyDescent="0.25">
      <c r="A664" s="100" t="s">
        <v>1459</v>
      </c>
      <c r="B664" s="101" t="s">
        <v>1460</v>
      </c>
      <c r="C664" s="101" t="s">
        <v>139</v>
      </c>
      <c r="D664" s="101"/>
    </row>
    <row r="665" spans="1:4" x14ac:dyDescent="0.25">
      <c r="A665" s="100" t="s">
        <v>1461</v>
      </c>
      <c r="B665" s="101" t="s">
        <v>1462</v>
      </c>
      <c r="C665" s="101" t="s">
        <v>136</v>
      </c>
      <c r="D665" s="101" t="s">
        <v>147</v>
      </c>
    </row>
    <row r="666" spans="1:4" x14ac:dyDescent="0.25">
      <c r="A666" s="100" t="s">
        <v>1463</v>
      </c>
      <c r="B666" s="101" t="s">
        <v>1464</v>
      </c>
      <c r="C666" s="101" t="s">
        <v>137</v>
      </c>
      <c r="D666" s="101" t="s">
        <v>147</v>
      </c>
    </row>
    <row r="667" spans="1:4" x14ac:dyDescent="0.25">
      <c r="A667" s="100" t="s">
        <v>1465</v>
      </c>
      <c r="B667" s="101" t="s">
        <v>1466</v>
      </c>
      <c r="C667" s="101" t="s">
        <v>136</v>
      </c>
      <c r="D667" s="101" t="s">
        <v>147</v>
      </c>
    </row>
    <row r="668" spans="1:4" x14ac:dyDescent="0.25">
      <c r="A668" s="100" t="s">
        <v>1467</v>
      </c>
      <c r="B668" s="101" t="s">
        <v>1468</v>
      </c>
      <c r="C668" s="101" t="s">
        <v>139</v>
      </c>
      <c r="D668" s="101"/>
    </row>
    <row r="669" spans="1:4" x14ac:dyDescent="0.25">
      <c r="A669" s="100" t="s">
        <v>1469</v>
      </c>
      <c r="B669" s="101" t="s">
        <v>1470</v>
      </c>
      <c r="C669" s="101" t="s">
        <v>137</v>
      </c>
      <c r="D669" s="101" t="s">
        <v>147</v>
      </c>
    </row>
    <row r="670" spans="1:4" x14ac:dyDescent="0.25">
      <c r="A670" s="100" t="s">
        <v>1471</v>
      </c>
      <c r="B670" s="101" t="s">
        <v>1472</v>
      </c>
      <c r="C670" s="101" t="s">
        <v>138</v>
      </c>
      <c r="D670" s="101"/>
    </row>
    <row r="671" spans="1:4" x14ac:dyDescent="0.25">
      <c r="A671" s="100" t="s">
        <v>1473</v>
      </c>
      <c r="B671" s="101" t="s">
        <v>1474</v>
      </c>
      <c r="C671" s="101" t="s">
        <v>137</v>
      </c>
      <c r="D671" s="101"/>
    </row>
    <row r="672" spans="1:4" x14ac:dyDescent="0.25">
      <c r="A672" s="100" t="s">
        <v>1475</v>
      </c>
      <c r="B672" s="101" t="s">
        <v>1476</v>
      </c>
      <c r="C672" s="101" t="s">
        <v>137</v>
      </c>
      <c r="D672" s="101" t="s">
        <v>147</v>
      </c>
    </row>
    <row r="673" spans="1:4" x14ac:dyDescent="0.25">
      <c r="A673" s="100" t="s">
        <v>1477</v>
      </c>
      <c r="B673" s="101" t="s">
        <v>1478</v>
      </c>
      <c r="C673" s="101" t="s">
        <v>139</v>
      </c>
      <c r="D673" s="101" t="s">
        <v>147</v>
      </c>
    </row>
    <row r="674" spans="1:4" x14ac:dyDescent="0.25">
      <c r="A674" s="100" t="s">
        <v>1479</v>
      </c>
      <c r="B674" s="101" t="s">
        <v>1480</v>
      </c>
      <c r="C674" s="101" t="s">
        <v>139</v>
      </c>
      <c r="D674" s="101"/>
    </row>
    <row r="675" spans="1:4" x14ac:dyDescent="0.25">
      <c r="A675" s="100" t="s">
        <v>1481</v>
      </c>
      <c r="B675" s="101" t="s">
        <v>1482</v>
      </c>
      <c r="C675" s="101" t="s">
        <v>139</v>
      </c>
      <c r="D675" s="101"/>
    </row>
    <row r="676" spans="1:4" x14ac:dyDescent="0.25">
      <c r="A676" s="100" t="s">
        <v>1483</v>
      </c>
      <c r="B676" s="101" t="s">
        <v>1484</v>
      </c>
      <c r="C676" s="101" t="s">
        <v>138</v>
      </c>
      <c r="D676" s="101"/>
    </row>
    <row r="677" spans="1:4" x14ac:dyDescent="0.25">
      <c r="A677" s="100" t="s">
        <v>1485</v>
      </c>
      <c r="B677" s="101" t="s">
        <v>1486</v>
      </c>
      <c r="C677" s="101" t="s">
        <v>137</v>
      </c>
      <c r="D677" s="101"/>
    </row>
    <row r="678" spans="1:4" x14ac:dyDescent="0.25">
      <c r="A678" s="100" t="s">
        <v>1487</v>
      </c>
      <c r="B678" s="101" t="s">
        <v>1488</v>
      </c>
      <c r="C678" s="101" t="s">
        <v>139</v>
      </c>
      <c r="D678" s="101"/>
    </row>
    <row r="679" spans="1:4" x14ac:dyDescent="0.25">
      <c r="A679" s="100" t="s">
        <v>1489</v>
      </c>
      <c r="B679" s="101" t="s">
        <v>211</v>
      </c>
      <c r="C679" s="101" t="s">
        <v>137</v>
      </c>
      <c r="D679" s="101"/>
    </row>
    <row r="680" spans="1:4" x14ac:dyDescent="0.25">
      <c r="A680" s="100" t="s">
        <v>1490</v>
      </c>
      <c r="B680" s="101" t="s">
        <v>1491</v>
      </c>
      <c r="C680" s="101" t="s">
        <v>139</v>
      </c>
      <c r="D680" s="101"/>
    </row>
    <row r="681" spans="1:4" x14ac:dyDescent="0.25">
      <c r="A681" s="100" t="s">
        <v>1492</v>
      </c>
      <c r="B681" s="101" t="s">
        <v>1493</v>
      </c>
      <c r="C681" s="101" t="s">
        <v>139</v>
      </c>
      <c r="D681" s="101"/>
    </row>
    <row r="682" spans="1:4" x14ac:dyDescent="0.25">
      <c r="A682" s="100" t="s">
        <v>1494</v>
      </c>
      <c r="B682" s="101" t="s">
        <v>1495</v>
      </c>
      <c r="C682" s="101" t="s">
        <v>137</v>
      </c>
      <c r="D682" s="101" t="s">
        <v>147</v>
      </c>
    </row>
    <row r="683" spans="1:4" x14ac:dyDescent="0.25">
      <c r="A683" s="100" t="s">
        <v>1496</v>
      </c>
      <c r="B683" s="101" t="s">
        <v>1497</v>
      </c>
      <c r="C683" s="101" t="s">
        <v>136</v>
      </c>
      <c r="D683" s="101" t="s">
        <v>147</v>
      </c>
    </row>
    <row r="684" spans="1:4" x14ac:dyDescent="0.25">
      <c r="A684" s="100" t="s">
        <v>1498</v>
      </c>
      <c r="B684" s="101" t="s">
        <v>603</v>
      </c>
      <c r="C684" s="101" t="s">
        <v>136</v>
      </c>
      <c r="D684" s="101" t="s">
        <v>147</v>
      </c>
    </row>
    <row r="685" spans="1:4" x14ac:dyDescent="0.25">
      <c r="A685" s="100" t="s">
        <v>1499</v>
      </c>
      <c r="B685" s="101" t="s">
        <v>1500</v>
      </c>
      <c r="C685" s="101" t="s">
        <v>136</v>
      </c>
      <c r="D685" s="101" t="s">
        <v>147</v>
      </c>
    </row>
    <row r="686" spans="1:4" x14ac:dyDescent="0.25">
      <c r="A686" s="100" t="s">
        <v>1501</v>
      </c>
      <c r="B686" s="101" t="s">
        <v>1502</v>
      </c>
      <c r="C686" s="101" t="s">
        <v>139</v>
      </c>
      <c r="D686" s="101"/>
    </row>
    <row r="687" spans="1:4" x14ac:dyDescent="0.25">
      <c r="A687" s="100" t="s">
        <v>1503</v>
      </c>
      <c r="B687" s="101" t="s">
        <v>1504</v>
      </c>
      <c r="C687" s="101" t="s">
        <v>136</v>
      </c>
      <c r="D687" s="101"/>
    </row>
    <row r="688" spans="1:4" x14ac:dyDescent="0.25">
      <c r="A688" s="100" t="s">
        <v>1505</v>
      </c>
      <c r="B688" s="101" t="s">
        <v>1506</v>
      </c>
      <c r="C688" s="101" t="s">
        <v>136</v>
      </c>
      <c r="D688" s="101" t="s">
        <v>147</v>
      </c>
    </row>
    <row r="689" spans="1:4" x14ac:dyDescent="0.25">
      <c r="A689" s="100" t="s">
        <v>1507</v>
      </c>
      <c r="B689" s="101" t="s">
        <v>1508</v>
      </c>
      <c r="C689" s="101" t="s">
        <v>138</v>
      </c>
      <c r="D689" s="101"/>
    </row>
    <row r="690" spans="1:4" x14ac:dyDescent="0.25">
      <c r="A690" s="100" t="s">
        <v>1509</v>
      </c>
      <c r="B690" s="101" t="s">
        <v>1510</v>
      </c>
      <c r="C690" s="101" t="s">
        <v>136</v>
      </c>
      <c r="D690" s="101"/>
    </row>
    <row r="691" spans="1:4" x14ac:dyDescent="0.25">
      <c r="A691" s="100" t="s">
        <v>1511</v>
      </c>
      <c r="B691" s="101" t="s">
        <v>1512</v>
      </c>
      <c r="C691" s="101" t="s">
        <v>139</v>
      </c>
      <c r="D691" s="101"/>
    </row>
    <row r="692" spans="1:4" x14ac:dyDescent="0.25">
      <c r="A692" s="100" t="s">
        <v>1513</v>
      </c>
      <c r="B692" s="101" t="s">
        <v>1514</v>
      </c>
      <c r="C692" s="101" t="s">
        <v>136</v>
      </c>
      <c r="D692" s="101"/>
    </row>
    <row r="693" spans="1:4" x14ac:dyDescent="0.25">
      <c r="A693" s="100" t="s">
        <v>1515</v>
      </c>
      <c r="B693" s="101" t="s">
        <v>1516</v>
      </c>
      <c r="C693" s="101" t="s">
        <v>139</v>
      </c>
      <c r="D693" s="101"/>
    </row>
    <row r="694" spans="1:4" x14ac:dyDescent="0.25">
      <c r="A694" s="100" t="s">
        <v>1517</v>
      </c>
      <c r="B694" s="101" t="s">
        <v>1518</v>
      </c>
      <c r="C694" s="101" t="s">
        <v>139</v>
      </c>
      <c r="D694" s="101" t="s">
        <v>147</v>
      </c>
    </row>
    <row r="695" spans="1:4" x14ac:dyDescent="0.25">
      <c r="A695" s="100" t="s">
        <v>1519</v>
      </c>
      <c r="B695" s="101" t="s">
        <v>1520</v>
      </c>
      <c r="C695" s="101" t="s">
        <v>136</v>
      </c>
      <c r="D695" s="101"/>
    </row>
    <row r="696" spans="1:4" x14ac:dyDescent="0.25">
      <c r="A696" s="100" t="s">
        <v>1521</v>
      </c>
      <c r="B696" s="101" t="s">
        <v>621</v>
      </c>
      <c r="C696" s="101" t="s">
        <v>137</v>
      </c>
      <c r="D696" s="101" t="s">
        <v>147</v>
      </c>
    </row>
    <row r="697" spans="1:4" x14ac:dyDescent="0.25">
      <c r="A697" s="100" t="s">
        <v>1522</v>
      </c>
      <c r="B697" s="101" t="s">
        <v>1523</v>
      </c>
      <c r="C697" s="101" t="s">
        <v>139</v>
      </c>
      <c r="D697" s="101"/>
    </row>
    <row r="698" spans="1:4" x14ac:dyDescent="0.25">
      <c r="A698" s="100" t="s">
        <v>1524</v>
      </c>
      <c r="B698" s="101" t="s">
        <v>1525</v>
      </c>
      <c r="C698" s="101" t="s">
        <v>139</v>
      </c>
      <c r="D698" s="101"/>
    </row>
    <row r="699" spans="1:4" x14ac:dyDescent="0.25">
      <c r="A699" s="100" t="s">
        <v>1526</v>
      </c>
      <c r="B699" s="101" t="s">
        <v>1527</v>
      </c>
      <c r="C699" s="101" t="s">
        <v>139</v>
      </c>
      <c r="D699" s="101" t="s">
        <v>147</v>
      </c>
    </row>
    <row r="700" spans="1:4" x14ac:dyDescent="0.25">
      <c r="A700" s="100" t="s">
        <v>1528</v>
      </c>
      <c r="B700" s="101" t="s">
        <v>1529</v>
      </c>
      <c r="C700" s="101" t="s">
        <v>137</v>
      </c>
      <c r="D700" s="101" t="s">
        <v>147</v>
      </c>
    </row>
    <row r="701" spans="1:4" x14ac:dyDescent="0.25">
      <c r="A701" s="100" t="s">
        <v>1530</v>
      </c>
      <c r="B701" s="101" t="s">
        <v>1531</v>
      </c>
      <c r="C701" s="101" t="s">
        <v>138</v>
      </c>
      <c r="D701" s="101"/>
    </row>
    <row r="702" spans="1:4" x14ac:dyDescent="0.25">
      <c r="A702" s="100" t="s">
        <v>1532</v>
      </c>
      <c r="B702" s="101" t="s">
        <v>1533</v>
      </c>
      <c r="C702" s="101" t="s">
        <v>137</v>
      </c>
      <c r="D702" s="101" t="s">
        <v>147</v>
      </c>
    </row>
    <row r="703" spans="1:4" x14ac:dyDescent="0.25">
      <c r="A703" s="100" t="s">
        <v>1534</v>
      </c>
      <c r="B703" s="101" t="s">
        <v>1535</v>
      </c>
      <c r="C703" s="101" t="s">
        <v>139</v>
      </c>
      <c r="D703" s="101"/>
    </row>
    <row r="704" spans="1:4" x14ac:dyDescent="0.25">
      <c r="A704" s="100" t="s">
        <v>1536</v>
      </c>
      <c r="B704" s="101" t="s">
        <v>1537</v>
      </c>
      <c r="C704" s="101" t="s">
        <v>136</v>
      </c>
      <c r="D704" s="101" t="s">
        <v>147</v>
      </c>
    </row>
    <row r="705" spans="1:4" x14ac:dyDescent="0.25">
      <c r="A705" s="100" t="s">
        <v>1538</v>
      </c>
      <c r="B705" s="101" t="s">
        <v>1539</v>
      </c>
      <c r="C705" s="101" t="s">
        <v>139</v>
      </c>
      <c r="D705" s="101"/>
    </row>
    <row r="706" spans="1:4" x14ac:dyDescent="0.25">
      <c r="A706" s="100" t="s">
        <v>1540</v>
      </c>
      <c r="B706" s="101" t="s">
        <v>289</v>
      </c>
      <c r="C706" s="101" t="s">
        <v>139</v>
      </c>
      <c r="D706" s="101"/>
    </row>
    <row r="707" spans="1:4" x14ac:dyDescent="0.25">
      <c r="A707" s="100" t="s">
        <v>1541</v>
      </c>
      <c r="B707" s="101" t="s">
        <v>1542</v>
      </c>
      <c r="C707" s="101" t="s">
        <v>136</v>
      </c>
      <c r="D707" s="101"/>
    </row>
    <row r="708" spans="1:4" x14ac:dyDescent="0.25">
      <c r="A708" s="100" t="s">
        <v>1543</v>
      </c>
      <c r="B708" s="101" t="s">
        <v>1544</v>
      </c>
      <c r="C708" s="101" t="s">
        <v>139</v>
      </c>
      <c r="D708" s="101"/>
    </row>
    <row r="709" spans="1:4" x14ac:dyDescent="0.25">
      <c r="A709" s="100" t="s">
        <v>1545</v>
      </c>
      <c r="B709" s="101" t="s">
        <v>1546</v>
      </c>
      <c r="C709" s="101" t="s">
        <v>136</v>
      </c>
      <c r="D709" s="101"/>
    </row>
    <row r="710" spans="1:4" x14ac:dyDescent="0.25">
      <c r="A710" s="100" t="s">
        <v>1547</v>
      </c>
      <c r="B710" s="101" t="s">
        <v>1548</v>
      </c>
      <c r="C710" s="101" t="s">
        <v>136</v>
      </c>
      <c r="D710" s="101" t="s">
        <v>147</v>
      </c>
    </row>
    <row r="711" spans="1:4" x14ac:dyDescent="0.25">
      <c r="A711" s="100" t="s">
        <v>1549</v>
      </c>
      <c r="B711" s="101" t="s">
        <v>1550</v>
      </c>
      <c r="C711" s="101" t="s">
        <v>138</v>
      </c>
      <c r="D711" s="101"/>
    </row>
    <row r="712" spans="1:4" x14ac:dyDescent="0.25">
      <c r="A712" s="100" t="s">
        <v>1551</v>
      </c>
      <c r="B712" s="101" t="s">
        <v>1552</v>
      </c>
      <c r="C712" s="101" t="s">
        <v>136</v>
      </c>
      <c r="D712" s="101"/>
    </row>
    <row r="713" spans="1:4" x14ac:dyDescent="0.25">
      <c r="A713" s="100" t="s">
        <v>1553</v>
      </c>
      <c r="B713" s="101" t="s">
        <v>1554</v>
      </c>
      <c r="C713" s="101" t="s">
        <v>139</v>
      </c>
      <c r="D713" s="101"/>
    </row>
    <row r="714" spans="1:4" x14ac:dyDescent="0.25">
      <c r="A714" s="100" t="s">
        <v>1555</v>
      </c>
      <c r="B714" s="101" t="s">
        <v>1556</v>
      </c>
      <c r="C714" s="101" t="s">
        <v>139</v>
      </c>
      <c r="D714" s="101"/>
    </row>
    <row r="715" spans="1:4" x14ac:dyDescent="0.25">
      <c r="A715" s="100" t="s">
        <v>1557</v>
      </c>
      <c r="B715" s="101" t="s">
        <v>1558</v>
      </c>
      <c r="C715" s="101" t="s">
        <v>139</v>
      </c>
      <c r="D715" s="101"/>
    </row>
    <row r="716" spans="1:4" x14ac:dyDescent="0.25">
      <c r="A716" s="100" t="s">
        <v>1559</v>
      </c>
      <c r="B716" s="101" t="s">
        <v>1560</v>
      </c>
      <c r="C716" s="101" t="s">
        <v>137</v>
      </c>
      <c r="D716" s="101"/>
    </row>
    <row r="717" spans="1:4" x14ac:dyDescent="0.25">
      <c r="A717" s="100" t="s">
        <v>1561</v>
      </c>
      <c r="B717" s="101" t="s">
        <v>1562</v>
      </c>
      <c r="C717" s="101" t="s">
        <v>139</v>
      </c>
      <c r="D717" s="101"/>
    </row>
    <row r="718" spans="1:4" x14ac:dyDescent="0.25">
      <c r="A718" s="100" t="s">
        <v>1563</v>
      </c>
      <c r="B718" s="101" t="s">
        <v>1564</v>
      </c>
      <c r="C718" s="101" t="s">
        <v>136</v>
      </c>
      <c r="D718" s="101" t="s">
        <v>147</v>
      </c>
    </row>
    <row r="719" spans="1:4" x14ac:dyDescent="0.25">
      <c r="A719" s="100" t="s">
        <v>1565</v>
      </c>
      <c r="B719" s="101" t="s">
        <v>1566</v>
      </c>
      <c r="C719" s="101" t="s">
        <v>138</v>
      </c>
      <c r="D719" s="101"/>
    </row>
    <row r="720" spans="1:4" x14ac:dyDescent="0.25">
      <c r="A720" s="100" t="s">
        <v>1567</v>
      </c>
      <c r="B720" s="101" t="s">
        <v>1568</v>
      </c>
      <c r="C720" s="101" t="s">
        <v>137</v>
      </c>
      <c r="D720" s="101"/>
    </row>
    <row r="721" spans="1:4" x14ac:dyDescent="0.25">
      <c r="A721" s="100" t="s">
        <v>1569</v>
      </c>
      <c r="B721" s="101" t="s">
        <v>1570</v>
      </c>
      <c r="C721" s="101" t="s">
        <v>137</v>
      </c>
      <c r="D721" s="101"/>
    </row>
    <row r="722" spans="1:4" x14ac:dyDescent="0.25">
      <c r="A722" s="100" t="s">
        <v>1571</v>
      </c>
      <c r="B722" s="101" t="s">
        <v>1572</v>
      </c>
      <c r="C722" s="101" t="s">
        <v>136</v>
      </c>
      <c r="D722" s="101" t="s">
        <v>147</v>
      </c>
    </row>
    <row r="723" spans="1:4" x14ac:dyDescent="0.25">
      <c r="A723" s="100" t="s">
        <v>1573</v>
      </c>
      <c r="B723" s="101" t="s">
        <v>1574</v>
      </c>
      <c r="C723" s="101" t="s">
        <v>138</v>
      </c>
      <c r="D723" s="101"/>
    </row>
    <row r="724" spans="1:4" x14ac:dyDescent="0.25">
      <c r="A724" s="100" t="s">
        <v>1575</v>
      </c>
      <c r="B724" s="101" t="s">
        <v>1576</v>
      </c>
      <c r="C724" s="101" t="s">
        <v>136</v>
      </c>
      <c r="D724" s="101" t="s">
        <v>147</v>
      </c>
    </row>
    <row r="725" spans="1:4" x14ac:dyDescent="0.25">
      <c r="A725" s="100" t="s">
        <v>1577</v>
      </c>
      <c r="B725" s="101" t="s">
        <v>1578</v>
      </c>
      <c r="C725" s="101" t="s">
        <v>139</v>
      </c>
      <c r="D725" s="101" t="s">
        <v>147</v>
      </c>
    </row>
    <row r="726" spans="1:4" x14ac:dyDescent="0.25">
      <c r="A726" s="100" t="s">
        <v>1579</v>
      </c>
      <c r="B726" s="101" t="s">
        <v>1580</v>
      </c>
      <c r="C726" s="101" t="s">
        <v>136</v>
      </c>
      <c r="D726" s="101" t="s">
        <v>147</v>
      </c>
    </row>
    <row r="727" spans="1:4" x14ac:dyDescent="0.25">
      <c r="A727" s="100" t="s">
        <v>1581</v>
      </c>
      <c r="B727" s="101" t="s">
        <v>1582</v>
      </c>
      <c r="C727" s="101" t="s">
        <v>138</v>
      </c>
      <c r="D727" s="101"/>
    </row>
    <row r="728" spans="1:4" x14ac:dyDescent="0.25">
      <c r="A728" s="100" t="s">
        <v>1583</v>
      </c>
      <c r="B728" s="101" t="s">
        <v>1584</v>
      </c>
      <c r="C728" s="101" t="s">
        <v>136</v>
      </c>
      <c r="D728" s="101" t="s">
        <v>147</v>
      </c>
    </row>
    <row r="729" spans="1:4" x14ac:dyDescent="0.25">
      <c r="A729" s="100" t="s">
        <v>1585</v>
      </c>
      <c r="B729" s="101" t="s">
        <v>1586</v>
      </c>
      <c r="C729" s="101" t="s">
        <v>139</v>
      </c>
      <c r="D729" s="101" t="s">
        <v>147</v>
      </c>
    </row>
    <row r="730" spans="1:4" x14ac:dyDescent="0.25">
      <c r="A730" s="100" t="s">
        <v>1587</v>
      </c>
      <c r="B730" s="101" t="s">
        <v>1588</v>
      </c>
      <c r="C730" s="101" t="s">
        <v>139</v>
      </c>
      <c r="D730" s="101"/>
    </row>
    <row r="731" spans="1:4" x14ac:dyDescent="0.25">
      <c r="A731" s="100" t="s">
        <v>1589</v>
      </c>
      <c r="B731" s="101" t="s">
        <v>1590</v>
      </c>
      <c r="C731" s="101" t="s">
        <v>137</v>
      </c>
      <c r="D731" s="101"/>
    </row>
    <row r="732" spans="1:4" x14ac:dyDescent="0.25">
      <c r="A732" s="100" t="s">
        <v>1591</v>
      </c>
      <c r="B732" s="101" t="s">
        <v>1592</v>
      </c>
      <c r="C732" s="101" t="s">
        <v>137</v>
      </c>
      <c r="D732" s="101"/>
    </row>
    <row r="733" spans="1:4" x14ac:dyDescent="0.25">
      <c r="A733" s="100" t="s">
        <v>1593</v>
      </c>
      <c r="B733" s="101" t="s">
        <v>1594</v>
      </c>
      <c r="C733" s="101" t="s">
        <v>137</v>
      </c>
      <c r="D733" s="101"/>
    </row>
    <row r="734" spans="1:4" x14ac:dyDescent="0.25">
      <c r="A734" s="100" t="s">
        <v>1595</v>
      </c>
      <c r="B734" s="101" t="s">
        <v>1596</v>
      </c>
      <c r="C734" s="101" t="s">
        <v>139</v>
      </c>
      <c r="D734" s="101"/>
    </row>
    <row r="735" spans="1:4" x14ac:dyDescent="0.25">
      <c r="A735" s="100" t="s">
        <v>1597</v>
      </c>
      <c r="B735" s="101" t="s">
        <v>1598</v>
      </c>
      <c r="C735" s="101" t="s">
        <v>139</v>
      </c>
      <c r="D735" s="101"/>
    </row>
    <row r="736" spans="1:4" x14ac:dyDescent="0.25">
      <c r="A736" s="100" t="s">
        <v>1599</v>
      </c>
      <c r="B736" s="101" t="s">
        <v>1600</v>
      </c>
      <c r="C736" s="101" t="s">
        <v>137</v>
      </c>
      <c r="D736" s="101"/>
    </row>
    <row r="737" spans="1:4" x14ac:dyDescent="0.25">
      <c r="A737" s="100" t="s">
        <v>1601</v>
      </c>
      <c r="B737" s="101" t="s">
        <v>1602</v>
      </c>
      <c r="C737" s="101" t="s">
        <v>137</v>
      </c>
      <c r="D737" s="101"/>
    </row>
    <row r="738" spans="1:4" x14ac:dyDescent="0.25">
      <c r="A738" s="100" t="s">
        <v>1603</v>
      </c>
      <c r="B738" s="101" t="s">
        <v>1604</v>
      </c>
      <c r="C738" s="101" t="s">
        <v>138</v>
      </c>
      <c r="D738" s="101"/>
    </row>
    <row r="739" spans="1:4" x14ac:dyDescent="0.25">
      <c r="A739" s="100" t="s">
        <v>1605</v>
      </c>
      <c r="B739" s="101" t="s">
        <v>1606</v>
      </c>
      <c r="C739" s="101" t="s">
        <v>136</v>
      </c>
      <c r="D739" s="101" t="s">
        <v>147</v>
      </c>
    </row>
    <row r="740" spans="1:4" x14ac:dyDescent="0.25">
      <c r="A740" s="100" t="s">
        <v>1607</v>
      </c>
      <c r="B740" s="101" t="s">
        <v>1608</v>
      </c>
      <c r="C740" s="101" t="s">
        <v>137</v>
      </c>
      <c r="D740" s="101"/>
    </row>
    <row r="741" spans="1:4" x14ac:dyDescent="0.25">
      <c r="A741" s="100" t="s">
        <v>1609</v>
      </c>
      <c r="B741" s="101" t="s">
        <v>1610</v>
      </c>
      <c r="C741" s="101" t="s">
        <v>137</v>
      </c>
      <c r="D741" s="101"/>
    </row>
    <row r="742" spans="1:4" x14ac:dyDescent="0.25">
      <c r="A742" s="100" t="s">
        <v>1611</v>
      </c>
      <c r="B742" s="101" t="s">
        <v>1612</v>
      </c>
      <c r="C742" s="101" t="s">
        <v>139</v>
      </c>
      <c r="D742" s="101"/>
    </row>
    <row r="743" spans="1:4" x14ac:dyDescent="0.25">
      <c r="A743" s="100" t="s">
        <v>1613</v>
      </c>
      <c r="B743" s="101" t="s">
        <v>1614</v>
      </c>
      <c r="C743" s="101" t="s">
        <v>139</v>
      </c>
      <c r="D743" s="101"/>
    </row>
    <row r="744" spans="1:4" x14ac:dyDescent="0.25">
      <c r="A744" s="100" t="s">
        <v>1615</v>
      </c>
      <c r="B744" s="101" t="s">
        <v>1616</v>
      </c>
      <c r="C744" s="101" t="s">
        <v>137</v>
      </c>
      <c r="D744" s="101"/>
    </row>
    <row r="745" spans="1:4" x14ac:dyDescent="0.25">
      <c r="A745" s="100" t="s">
        <v>1617</v>
      </c>
      <c r="B745" s="101" t="s">
        <v>1618</v>
      </c>
      <c r="C745" s="101" t="s">
        <v>136</v>
      </c>
      <c r="D745" s="101"/>
    </row>
    <row r="746" spans="1:4" x14ac:dyDescent="0.25">
      <c r="A746" s="100" t="s">
        <v>1619</v>
      </c>
      <c r="B746" s="101" t="s">
        <v>1620</v>
      </c>
      <c r="C746" s="101" t="s">
        <v>136</v>
      </c>
      <c r="D746" s="101" t="s">
        <v>147</v>
      </c>
    </row>
    <row r="747" spans="1:4" x14ac:dyDescent="0.25">
      <c r="A747" s="100" t="s">
        <v>1621</v>
      </c>
      <c r="B747" s="101" t="s">
        <v>1622</v>
      </c>
      <c r="C747" s="101" t="s">
        <v>139</v>
      </c>
      <c r="D747" s="101"/>
    </row>
    <row r="748" spans="1:4" x14ac:dyDescent="0.25">
      <c r="A748" s="100" t="s">
        <v>1623</v>
      </c>
      <c r="B748" s="101" t="s">
        <v>1624</v>
      </c>
      <c r="C748" s="101" t="s">
        <v>137</v>
      </c>
      <c r="D748" s="101" t="s">
        <v>147</v>
      </c>
    </row>
    <row r="749" spans="1:4" x14ac:dyDescent="0.25">
      <c r="A749" s="100" t="s">
        <v>1625</v>
      </c>
      <c r="B749" s="101" t="s">
        <v>1626</v>
      </c>
      <c r="C749" s="101" t="s">
        <v>137</v>
      </c>
      <c r="D749" s="101"/>
    </row>
    <row r="750" spans="1:4" x14ac:dyDescent="0.25">
      <c r="A750" s="100" t="s">
        <v>1627</v>
      </c>
      <c r="B750" s="101" t="s">
        <v>1628</v>
      </c>
      <c r="C750" s="101" t="s">
        <v>137</v>
      </c>
      <c r="D750" s="101"/>
    </row>
    <row r="751" spans="1:4" x14ac:dyDescent="0.25">
      <c r="A751" s="100" t="s">
        <v>1629</v>
      </c>
      <c r="B751" s="101" t="s">
        <v>1630</v>
      </c>
      <c r="C751" s="101" t="s">
        <v>137</v>
      </c>
      <c r="D751" s="101"/>
    </row>
    <row r="752" spans="1:4" x14ac:dyDescent="0.25">
      <c r="A752" s="100" t="s">
        <v>1631</v>
      </c>
      <c r="B752" s="101" t="s">
        <v>1632</v>
      </c>
      <c r="C752" s="101" t="s">
        <v>137</v>
      </c>
      <c r="D752" s="101"/>
    </row>
    <row r="753" spans="1:4" x14ac:dyDescent="0.25">
      <c r="A753" s="100" t="s">
        <v>1633</v>
      </c>
      <c r="B753" s="101" t="s">
        <v>1634</v>
      </c>
      <c r="C753" s="101" t="s">
        <v>136</v>
      </c>
      <c r="D753" s="101" t="s">
        <v>147</v>
      </c>
    </row>
    <row r="754" spans="1:4" x14ac:dyDescent="0.25">
      <c r="A754" s="100" t="s">
        <v>1635</v>
      </c>
      <c r="B754" s="101" t="s">
        <v>1636</v>
      </c>
      <c r="C754" s="101" t="s">
        <v>137</v>
      </c>
      <c r="D754" s="101"/>
    </row>
    <row r="755" spans="1:4" x14ac:dyDescent="0.25">
      <c r="A755" s="100" t="s">
        <v>1637</v>
      </c>
      <c r="B755" s="101" t="s">
        <v>1638</v>
      </c>
      <c r="C755" s="101" t="s">
        <v>137</v>
      </c>
      <c r="D755" s="101"/>
    </row>
    <row r="756" spans="1:4" x14ac:dyDescent="0.25">
      <c r="A756" s="100" t="s">
        <v>1639</v>
      </c>
      <c r="B756" s="101" t="s">
        <v>1640</v>
      </c>
      <c r="C756" s="101" t="s">
        <v>139</v>
      </c>
      <c r="D756" s="101"/>
    </row>
    <row r="757" spans="1:4" x14ac:dyDescent="0.25">
      <c r="A757" s="100" t="s">
        <v>1641</v>
      </c>
      <c r="B757" s="101" t="s">
        <v>1642</v>
      </c>
      <c r="C757" s="101" t="s">
        <v>137</v>
      </c>
      <c r="D757" s="101" t="s">
        <v>147</v>
      </c>
    </row>
    <row r="758" spans="1:4" x14ac:dyDescent="0.25">
      <c r="A758" s="100" t="s">
        <v>1643</v>
      </c>
      <c r="B758" s="101" t="s">
        <v>1644</v>
      </c>
      <c r="C758" s="101" t="s">
        <v>137</v>
      </c>
      <c r="D758" s="101" t="s">
        <v>147</v>
      </c>
    </row>
    <row r="759" spans="1:4" x14ac:dyDescent="0.25">
      <c r="A759" s="100" t="s">
        <v>1645</v>
      </c>
      <c r="B759" s="101" t="s">
        <v>1646</v>
      </c>
      <c r="C759" s="101" t="s">
        <v>139</v>
      </c>
      <c r="D759" s="101"/>
    </row>
    <row r="760" spans="1:4" x14ac:dyDescent="0.25">
      <c r="A760" s="100" t="s">
        <v>1647</v>
      </c>
      <c r="B760" s="101" t="s">
        <v>1648</v>
      </c>
      <c r="C760" s="101" t="s">
        <v>139</v>
      </c>
      <c r="D760" s="101"/>
    </row>
    <row r="761" spans="1:4" x14ac:dyDescent="0.25">
      <c r="A761" s="100" t="s">
        <v>1649</v>
      </c>
      <c r="B761" s="101" t="s">
        <v>1650</v>
      </c>
      <c r="C761" s="101" t="s">
        <v>136</v>
      </c>
      <c r="D761" s="101" t="s">
        <v>147</v>
      </c>
    </row>
    <row r="762" spans="1:4" x14ac:dyDescent="0.25">
      <c r="A762" s="100" t="s">
        <v>1651</v>
      </c>
      <c r="B762" s="101" t="s">
        <v>1652</v>
      </c>
      <c r="C762" s="101" t="s">
        <v>139</v>
      </c>
      <c r="D762" s="101"/>
    </row>
    <row r="763" spans="1:4" x14ac:dyDescent="0.25">
      <c r="A763" s="100" t="s">
        <v>1653</v>
      </c>
      <c r="B763" s="101" t="s">
        <v>1654</v>
      </c>
      <c r="C763" s="101" t="s">
        <v>136</v>
      </c>
      <c r="D763" s="101"/>
    </row>
    <row r="764" spans="1:4" x14ac:dyDescent="0.25">
      <c r="A764" s="100" t="s">
        <v>1655</v>
      </c>
      <c r="B764" s="101" t="s">
        <v>1656</v>
      </c>
      <c r="C764" s="101" t="s">
        <v>139</v>
      </c>
      <c r="D764" s="101"/>
    </row>
    <row r="765" spans="1:4" x14ac:dyDescent="0.25">
      <c r="A765" s="100" t="s">
        <v>1657</v>
      </c>
      <c r="B765" s="101" t="s">
        <v>1658</v>
      </c>
      <c r="C765" s="101" t="s">
        <v>136</v>
      </c>
      <c r="D765" s="101" t="s">
        <v>147</v>
      </c>
    </row>
    <row r="766" spans="1:4" x14ac:dyDescent="0.25">
      <c r="A766" s="100" t="s">
        <v>1659</v>
      </c>
      <c r="B766" s="101" t="s">
        <v>1660</v>
      </c>
      <c r="C766" s="101" t="s">
        <v>136</v>
      </c>
      <c r="D766" s="101" t="s">
        <v>147</v>
      </c>
    </row>
    <row r="767" spans="1:4" x14ac:dyDescent="0.25">
      <c r="A767" s="100" t="s">
        <v>1661</v>
      </c>
      <c r="B767" s="101" t="s">
        <v>1662</v>
      </c>
      <c r="C767" s="101" t="s">
        <v>139</v>
      </c>
      <c r="D767" s="101"/>
    </row>
    <row r="768" spans="1:4" x14ac:dyDescent="0.25">
      <c r="A768" s="100" t="s">
        <v>1663</v>
      </c>
      <c r="B768" s="101" t="s">
        <v>1664</v>
      </c>
      <c r="C768" s="101" t="s">
        <v>136</v>
      </c>
      <c r="D768" s="101" t="s">
        <v>147</v>
      </c>
    </row>
    <row r="769" spans="1:4" x14ac:dyDescent="0.25">
      <c r="A769" s="100" t="s">
        <v>1665</v>
      </c>
      <c r="B769" s="101" t="s">
        <v>1666</v>
      </c>
      <c r="C769" s="101" t="s">
        <v>137</v>
      </c>
      <c r="D769" s="101" t="s">
        <v>147</v>
      </c>
    </row>
    <row r="770" spans="1:4" x14ac:dyDescent="0.25">
      <c r="A770" s="100" t="s">
        <v>1667</v>
      </c>
      <c r="B770" s="101" t="s">
        <v>1668</v>
      </c>
      <c r="C770" s="101" t="s">
        <v>139</v>
      </c>
      <c r="D770" s="101"/>
    </row>
    <row r="771" spans="1:4" x14ac:dyDescent="0.25">
      <c r="A771" s="100" t="s">
        <v>1669</v>
      </c>
      <c r="B771" s="101" t="s">
        <v>1670</v>
      </c>
      <c r="C771" s="101" t="s">
        <v>137</v>
      </c>
      <c r="D771" s="101"/>
    </row>
    <row r="772" spans="1:4" x14ac:dyDescent="0.25">
      <c r="A772" s="100" t="s">
        <v>1671</v>
      </c>
      <c r="B772" s="101" t="s">
        <v>1672</v>
      </c>
      <c r="C772" s="101" t="s">
        <v>136</v>
      </c>
      <c r="D772" s="101" t="s">
        <v>147</v>
      </c>
    </row>
    <row r="773" spans="1:4" x14ac:dyDescent="0.25">
      <c r="A773" s="100" t="s">
        <v>1673</v>
      </c>
      <c r="B773" s="101" t="s">
        <v>1674</v>
      </c>
      <c r="C773" s="101" t="s">
        <v>139</v>
      </c>
      <c r="D773" s="101"/>
    </row>
    <row r="774" spans="1:4" x14ac:dyDescent="0.25">
      <c r="A774" s="100" t="s">
        <v>1675</v>
      </c>
      <c r="B774" s="101" t="s">
        <v>1676</v>
      </c>
      <c r="C774" s="101" t="s">
        <v>139</v>
      </c>
      <c r="D774" s="101"/>
    </row>
    <row r="775" spans="1:4" x14ac:dyDescent="0.25">
      <c r="A775" s="100" t="s">
        <v>1677</v>
      </c>
      <c r="B775" s="101" t="s">
        <v>1678</v>
      </c>
      <c r="C775" s="101" t="s">
        <v>139</v>
      </c>
      <c r="D775" s="101"/>
    </row>
    <row r="776" spans="1:4" x14ac:dyDescent="0.25">
      <c r="A776" s="100" t="s">
        <v>1679</v>
      </c>
      <c r="B776" s="101" t="s">
        <v>1680</v>
      </c>
      <c r="C776" s="101" t="s">
        <v>139</v>
      </c>
      <c r="D776" s="101"/>
    </row>
    <row r="777" spans="1:4" x14ac:dyDescent="0.25">
      <c r="A777" s="100" t="s">
        <v>1681</v>
      </c>
      <c r="B777" s="101" t="s">
        <v>1682</v>
      </c>
      <c r="C777" s="101" t="s">
        <v>137</v>
      </c>
      <c r="D777" s="101" t="s">
        <v>147</v>
      </c>
    </row>
    <row r="778" spans="1:4" x14ac:dyDescent="0.25">
      <c r="A778" s="100" t="s">
        <v>1683</v>
      </c>
      <c r="B778" s="101" t="s">
        <v>1684</v>
      </c>
      <c r="C778" s="101" t="s">
        <v>137</v>
      </c>
      <c r="D778" s="101"/>
    </row>
    <row r="779" spans="1:4" x14ac:dyDescent="0.25">
      <c r="A779" s="100" t="s">
        <v>1685</v>
      </c>
      <c r="B779" s="101" t="s">
        <v>1686</v>
      </c>
      <c r="C779" s="101" t="s">
        <v>136</v>
      </c>
      <c r="D779" s="101" t="s">
        <v>147</v>
      </c>
    </row>
    <row r="780" spans="1:4" x14ac:dyDescent="0.25">
      <c r="A780" s="100" t="s">
        <v>1687</v>
      </c>
      <c r="B780" s="101" t="s">
        <v>1688</v>
      </c>
      <c r="C780" s="101" t="s">
        <v>138</v>
      </c>
      <c r="D780" s="101"/>
    </row>
    <row r="781" spans="1:4" x14ac:dyDescent="0.25">
      <c r="A781" s="100" t="s">
        <v>1689</v>
      </c>
      <c r="B781" s="101" t="s">
        <v>1690</v>
      </c>
      <c r="C781" s="101" t="s">
        <v>139</v>
      </c>
      <c r="D781" s="101"/>
    </row>
    <row r="782" spans="1:4" x14ac:dyDescent="0.25">
      <c r="A782" s="100" t="s">
        <v>1691</v>
      </c>
      <c r="B782" s="101" t="s">
        <v>1692</v>
      </c>
      <c r="C782" s="101" t="s">
        <v>136</v>
      </c>
      <c r="D782" s="101" t="s">
        <v>147</v>
      </c>
    </row>
    <row r="783" spans="1:4" x14ac:dyDescent="0.25">
      <c r="A783" s="100" t="s">
        <v>1693</v>
      </c>
      <c r="B783" s="101" t="s">
        <v>1694</v>
      </c>
      <c r="C783" s="101" t="s">
        <v>136</v>
      </c>
      <c r="D783" s="101" t="s">
        <v>147</v>
      </c>
    </row>
    <row r="784" spans="1:4" x14ac:dyDescent="0.25">
      <c r="A784" s="100" t="s">
        <v>1695</v>
      </c>
      <c r="B784" s="101" t="s">
        <v>1696</v>
      </c>
      <c r="C784" s="101" t="s">
        <v>137</v>
      </c>
      <c r="D784" s="101"/>
    </row>
    <row r="785" spans="1:4" x14ac:dyDescent="0.25">
      <c r="A785" s="100" t="s">
        <v>1697</v>
      </c>
      <c r="B785" s="101" t="s">
        <v>1698</v>
      </c>
      <c r="C785" s="101" t="s">
        <v>139</v>
      </c>
      <c r="D785" s="101" t="s">
        <v>147</v>
      </c>
    </row>
    <row r="786" spans="1:4" x14ac:dyDescent="0.25">
      <c r="A786" s="100" t="s">
        <v>1699</v>
      </c>
      <c r="B786" s="101" t="s">
        <v>1700</v>
      </c>
      <c r="C786" s="101" t="s">
        <v>136</v>
      </c>
      <c r="D786" s="101" t="s">
        <v>147</v>
      </c>
    </row>
    <row r="787" spans="1:4" x14ac:dyDescent="0.25">
      <c r="A787" s="100" t="s">
        <v>1701</v>
      </c>
      <c r="B787" s="101" t="s">
        <v>1702</v>
      </c>
      <c r="C787" s="101" t="s">
        <v>138</v>
      </c>
      <c r="D787" s="101"/>
    </row>
    <row r="788" spans="1:4" x14ac:dyDescent="0.25">
      <c r="A788" s="100" t="s">
        <v>1703</v>
      </c>
      <c r="B788" s="101" t="s">
        <v>1704</v>
      </c>
      <c r="C788" s="101" t="s">
        <v>139</v>
      </c>
      <c r="D788" s="101"/>
    </row>
    <row r="789" spans="1:4" x14ac:dyDescent="0.25">
      <c r="A789" s="100" t="s">
        <v>1705</v>
      </c>
      <c r="B789" s="101" t="s">
        <v>1706</v>
      </c>
      <c r="C789" s="101" t="s">
        <v>136</v>
      </c>
      <c r="D789" s="101" t="s">
        <v>147</v>
      </c>
    </row>
    <row r="790" spans="1:4" x14ac:dyDescent="0.25">
      <c r="A790" s="100" t="s">
        <v>1707</v>
      </c>
      <c r="B790" s="101" t="s">
        <v>1708</v>
      </c>
      <c r="C790" s="101" t="s">
        <v>137</v>
      </c>
      <c r="D790" s="101" t="s">
        <v>147</v>
      </c>
    </row>
    <row r="791" spans="1:4" x14ac:dyDescent="0.25">
      <c r="A791" s="100" t="s">
        <v>1709</v>
      </c>
      <c r="B791" s="101" t="s">
        <v>1710</v>
      </c>
      <c r="C791" s="101" t="s">
        <v>136</v>
      </c>
      <c r="D791" s="101" t="s">
        <v>147</v>
      </c>
    </row>
    <row r="792" spans="1:4" x14ac:dyDescent="0.25">
      <c r="A792" s="100" t="s">
        <v>1711</v>
      </c>
      <c r="B792" s="101" t="s">
        <v>1712</v>
      </c>
      <c r="C792" s="101" t="s">
        <v>139</v>
      </c>
      <c r="D792" s="101"/>
    </row>
    <row r="793" spans="1:4" x14ac:dyDescent="0.25">
      <c r="A793" s="100" t="s">
        <v>1713</v>
      </c>
      <c r="B793" s="101" t="s">
        <v>1714</v>
      </c>
      <c r="C793" s="101" t="s">
        <v>136</v>
      </c>
      <c r="D793" s="101" t="s">
        <v>147</v>
      </c>
    </row>
    <row r="794" spans="1:4" x14ac:dyDescent="0.25">
      <c r="A794" s="100" t="s">
        <v>1715</v>
      </c>
      <c r="B794" s="101" t="s">
        <v>1716</v>
      </c>
      <c r="C794" s="101" t="s">
        <v>137</v>
      </c>
      <c r="D794" s="101" t="s">
        <v>147</v>
      </c>
    </row>
    <row r="795" spans="1:4" x14ac:dyDescent="0.25">
      <c r="A795" s="100" t="s">
        <v>1717</v>
      </c>
      <c r="B795" s="101" t="s">
        <v>1718</v>
      </c>
      <c r="C795" s="101" t="s">
        <v>138</v>
      </c>
      <c r="D795" s="101"/>
    </row>
    <row r="796" spans="1:4" x14ac:dyDescent="0.25">
      <c r="A796" s="100" t="s">
        <v>1719</v>
      </c>
      <c r="B796" s="101" t="s">
        <v>1720</v>
      </c>
      <c r="C796" s="101" t="s">
        <v>138</v>
      </c>
      <c r="D796" s="101"/>
    </row>
    <row r="797" spans="1:4" x14ac:dyDescent="0.25">
      <c r="A797" s="100" t="s">
        <v>1721</v>
      </c>
      <c r="B797" s="101" t="s">
        <v>1722</v>
      </c>
      <c r="C797" s="101" t="s">
        <v>139</v>
      </c>
      <c r="D797" s="101"/>
    </row>
    <row r="798" spans="1:4" x14ac:dyDescent="0.25">
      <c r="A798" s="100" t="s">
        <v>1723</v>
      </c>
      <c r="B798" s="101" t="s">
        <v>1724</v>
      </c>
      <c r="C798" s="101" t="s">
        <v>136</v>
      </c>
      <c r="D798" s="101"/>
    </row>
    <row r="799" spans="1:4" x14ac:dyDescent="0.25">
      <c r="A799" s="100" t="s">
        <v>1725</v>
      </c>
      <c r="B799" s="101" t="s">
        <v>1726</v>
      </c>
      <c r="C799" s="101" t="s">
        <v>139</v>
      </c>
      <c r="D799" s="101"/>
    </row>
    <row r="800" spans="1:4" x14ac:dyDescent="0.25">
      <c r="A800" s="100" t="s">
        <v>1727</v>
      </c>
      <c r="B800" s="101" t="s">
        <v>1728</v>
      </c>
      <c r="C800" s="101" t="s">
        <v>137</v>
      </c>
      <c r="D800" s="101" t="s">
        <v>147</v>
      </c>
    </row>
    <row r="801" spans="1:4" x14ac:dyDescent="0.25">
      <c r="A801" s="100" t="s">
        <v>1729</v>
      </c>
      <c r="B801" s="101" t="s">
        <v>1730</v>
      </c>
      <c r="C801" s="101" t="s">
        <v>139</v>
      </c>
      <c r="D801" s="101" t="s">
        <v>147</v>
      </c>
    </row>
    <row r="802" spans="1:4" x14ac:dyDescent="0.25">
      <c r="A802" s="100" t="s">
        <v>1731</v>
      </c>
      <c r="B802" s="101" t="s">
        <v>1732</v>
      </c>
      <c r="C802" s="101" t="s">
        <v>139</v>
      </c>
      <c r="D802" s="101"/>
    </row>
    <row r="803" spans="1:4" x14ac:dyDescent="0.25">
      <c r="A803" s="100" t="s">
        <v>1733</v>
      </c>
      <c r="B803" s="101" t="s">
        <v>1734</v>
      </c>
      <c r="C803" s="101" t="s">
        <v>136</v>
      </c>
      <c r="D803" s="101" t="s">
        <v>147</v>
      </c>
    </row>
    <row r="804" spans="1:4" x14ac:dyDescent="0.25">
      <c r="A804" s="100" t="s">
        <v>1735</v>
      </c>
      <c r="B804" s="101" t="s">
        <v>1736</v>
      </c>
      <c r="C804" s="101" t="s">
        <v>138</v>
      </c>
      <c r="D804" s="101" t="s">
        <v>147</v>
      </c>
    </row>
    <row r="805" spans="1:4" x14ac:dyDescent="0.25">
      <c r="A805" s="100" t="s">
        <v>1737</v>
      </c>
      <c r="B805" s="101" t="s">
        <v>1738</v>
      </c>
      <c r="C805" s="101" t="s">
        <v>139</v>
      </c>
      <c r="D805" s="101"/>
    </row>
    <row r="806" spans="1:4" x14ac:dyDescent="0.25">
      <c r="A806" s="100" t="s">
        <v>1739</v>
      </c>
      <c r="B806" s="101" t="s">
        <v>1740</v>
      </c>
      <c r="C806" s="101" t="s">
        <v>137</v>
      </c>
      <c r="D806" s="101" t="s">
        <v>147</v>
      </c>
    </row>
    <row r="807" spans="1:4" x14ac:dyDescent="0.25">
      <c r="A807" s="100" t="s">
        <v>1741</v>
      </c>
      <c r="B807" s="101" t="s">
        <v>1742</v>
      </c>
      <c r="C807" s="101" t="s">
        <v>136</v>
      </c>
      <c r="D807" s="101" t="s">
        <v>147</v>
      </c>
    </row>
    <row r="808" spans="1:4" x14ac:dyDescent="0.25">
      <c r="A808" s="100" t="s">
        <v>1743</v>
      </c>
      <c r="B808" s="101" t="s">
        <v>1744</v>
      </c>
      <c r="C808" s="101" t="s">
        <v>137</v>
      </c>
      <c r="D808" s="101" t="s">
        <v>147</v>
      </c>
    </row>
    <row r="809" spans="1:4" x14ac:dyDescent="0.25">
      <c r="A809" s="100" t="s">
        <v>1745</v>
      </c>
      <c r="B809" s="101" t="s">
        <v>1746</v>
      </c>
      <c r="C809" s="101" t="s">
        <v>137</v>
      </c>
      <c r="D809" s="101"/>
    </row>
    <row r="810" spans="1:4" x14ac:dyDescent="0.25">
      <c r="A810" s="100" t="s">
        <v>1747</v>
      </c>
      <c r="B810" s="101" t="s">
        <v>1748</v>
      </c>
      <c r="C810" s="101" t="s">
        <v>139</v>
      </c>
      <c r="D810" s="101"/>
    </row>
    <row r="811" spans="1:4" x14ac:dyDescent="0.25">
      <c r="A811" s="100" t="s">
        <v>1749</v>
      </c>
      <c r="B811" s="101" t="s">
        <v>1750</v>
      </c>
      <c r="C811" s="101" t="s">
        <v>136</v>
      </c>
      <c r="D811" s="101" t="s">
        <v>147</v>
      </c>
    </row>
    <row r="812" spans="1:4" x14ac:dyDescent="0.25">
      <c r="A812" s="100" t="s">
        <v>1751</v>
      </c>
      <c r="B812" s="101" t="s">
        <v>1752</v>
      </c>
      <c r="C812" s="101" t="s">
        <v>137</v>
      </c>
      <c r="D812" s="101" t="s">
        <v>147</v>
      </c>
    </row>
    <row r="813" spans="1:4" x14ac:dyDescent="0.25">
      <c r="A813" s="100" t="s">
        <v>1753</v>
      </c>
      <c r="B813" s="101" t="s">
        <v>1754</v>
      </c>
      <c r="C813" s="101" t="s">
        <v>136</v>
      </c>
      <c r="D813" s="101" t="s">
        <v>147</v>
      </c>
    </row>
    <row r="814" spans="1:4" x14ac:dyDescent="0.25">
      <c r="A814" s="100" t="s">
        <v>1755</v>
      </c>
      <c r="B814" s="101" t="s">
        <v>1756</v>
      </c>
      <c r="C814" s="101" t="s">
        <v>137</v>
      </c>
      <c r="D814" s="101"/>
    </row>
    <row r="815" spans="1:4" x14ac:dyDescent="0.25">
      <c r="A815" s="100" t="s">
        <v>1757</v>
      </c>
      <c r="B815" s="101" t="s">
        <v>1758</v>
      </c>
      <c r="C815" s="101" t="s">
        <v>137</v>
      </c>
      <c r="D815" s="101" t="s">
        <v>147</v>
      </c>
    </row>
    <row r="816" spans="1:4" x14ac:dyDescent="0.25">
      <c r="A816" s="100" t="s">
        <v>1759</v>
      </c>
      <c r="B816" s="101" t="s">
        <v>1760</v>
      </c>
      <c r="C816" s="101" t="s">
        <v>137</v>
      </c>
      <c r="D816" s="101" t="s">
        <v>147</v>
      </c>
    </row>
    <row r="817" spans="1:4" x14ac:dyDescent="0.25">
      <c r="A817" s="100" t="s">
        <v>1761</v>
      </c>
      <c r="B817" s="101" t="s">
        <v>1762</v>
      </c>
      <c r="C817" s="101" t="s">
        <v>139</v>
      </c>
      <c r="D817" s="101"/>
    </row>
    <row r="818" spans="1:4" x14ac:dyDescent="0.25">
      <c r="A818" s="100" t="s">
        <v>1763</v>
      </c>
      <c r="B818" s="101" t="s">
        <v>1764</v>
      </c>
      <c r="C818" s="101" t="s">
        <v>138</v>
      </c>
      <c r="D818" s="101" t="s">
        <v>147</v>
      </c>
    </row>
    <row r="819" spans="1:4" x14ac:dyDescent="0.25">
      <c r="A819" s="100" t="s">
        <v>1765</v>
      </c>
      <c r="B819" s="101" t="s">
        <v>1766</v>
      </c>
      <c r="C819" s="101" t="s">
        <v>136</v>
      </c>
      <c r="D819" s="101" t="s">
        <v>147</v>
      </c>
    </row>
    <row r="820" spans="1:4" x14ac:dyDescent="0.25">
      <c r="A820" s="100" t="s">
        <v>1767</v>
      </c>
      <c r="B820" s="101" t="s">
        <v>1768</v>
      </c>
      <c r="C820" s="101" t="s">
        <v>138</v>
      </c>
      <c r="D820" s="101"/>
    </row>
    <row r="821" spans="1:4" x14ac:dyDescent="0.25">
      <c r="A821" s="100" t="s">
        <v>1769</v>
      </c>
      <c r="B821" s="101" t="s">
        <v>1770</v>
      </c>
      <c r="C821" s="101" t="s">
        <v>136</v>
      </c>
      <c r="D821" s="101" t="s">
        <v>147</v>
      </c>
    </row>
    <row r="822" spans="1:4" x14ac:dyDescent="0.25">
      <c r="A822" s="100" t="s">
        <v>1771</v>
      </c>
      <c r="B822" s="101" t="s">
        <v>1772</v>
      </c>
      <c r="C822" s="101" t="s">
        <v>137</v>
      </c>
      <c r="D822" s="101" t="s">
        <v>147</v>
      </c>
    </row>
    <row r="823" spans="1:4" x14ac:dyDescent="0.25">
      <c r="A823" s="100" t="s">
        <v>1773</v>
      </c>
      <c r="B823" s="101" t="s">
        <v>1774</v>
      </c>
      <c r="C823" s="101" t="s">
        <v>136</v>
      </c>
      <c r="D823" s="101"/>
    </row>
    <row r="824" spans="1:4" x14ac:dyDescent="0.25">
      <c r="A824" s="100" t="s">
        <v>1775</v>
      </c>
      <c r="B824" s="101" t="s">
        <v>1776</v>
      </c>
      <c r="C824" s="101" t="s">
        <v>137</v>
      </c>
      <c r="D824" s="101" t="s">
        <v>147</v>
      </c>
    </row>
    <row r="825" spans="1:4" x14ac:dyDescent="0.25">
      <c r="A825" s="100" t="s">
        <v>1777</v>
      </c>
      <c r="B825" s="101" t="s">
        <v>1778</v>
      </c>
      <c r="C825" s="101" t="s">
        <v>137</v>
      </c>
      <c r="D825" s="101"/>
    </row>
    <row r="826" spans="1:4" x14ac:dyDescent="0.25">
      <c r="A826" s="100" t="s">
        <v>1779</v>
      </c>
      <c r="B826" s="101" t="s">
        <v>1780</v>
      </c>
      <c r="C826" s="101" t="s">
        <v>136</v>
      </c>
      <c r="D826" s="101"/>
    </row>
    <row r="827" spans="1:4" x14ac:dyDescent="0.25">
      <c r="A827" s="100" t="s">
        <v>1781</v>
      </c>
      <c r="B827" s="101" t="s">
        <v>1782</v>
      </c>
      <c r="C827" s="101" t="s">
        <v>137</v>
      </c>
      <c r="D827" s="101"/>
    </row>
    <row r="828" spans="1:4" x14ac:dyDescent="0.25">
      <c r="A828" s="100" t="s">
        <v>1783</v>
      </c>
      <c r="B828" s="101" t="s">
        <v>1784</v>
      </c>
      <c r="C828" s="101" t="s">
        <v>137</v>
      </c>
      <c r="D828" s="101"/>
    </row>
    <row r="829" spans="1:4" x14ac:dyDescent="0.25">
      <c r="A829" s="100" t="s">
        <v>1785</v>
      </c>
      <c r="B829" s="101" t="s">
        <v>1786</v>
      </c>
      <c r="C829" s="101" t="s">
        <v>139</v>
      </c>
      <c r="D829" s="101"/>
    </row>
    <row r="830" spans="1:4" x14ac:dyDescent="0.25">
      <c r="A830" s="100" t="s">
        <v>1787</v>
      </c>
      <c r="B830" s="101" t="s">
        <v>1788</v>
      </c>
      <c r="C830" s="101" t="s">
        <v>138</v>
      </c>
      <c r="D830" s="101" t="s">
        <v>147</v>
      </c>
    </row>
    <row r="831" spans="1:4" x14ac:dyDescent="0.25">
      <c r="A831" s="100" t="s">
        <v>1789</v>
      </c>
      <c r="B831" s="101" t="s">
        <v>1790</v>
      </c>
      <c r="C831" s="101" t="s">
        <v>138</v>
      </c>
      <c r="D831" s="101" t="s">
        <v>147</v>
      </c>
    </row>
    <row r="832" spans="1:4" x14ac:dyDescent="0.25">
      <c r="A832" s="100" t="s">
        <v>1791</v>
      </c>
      <c r="B832" s="101" t="s">
        <v>1792</v>
      </c>
      <c r="C832" s="101" t="s">
        <v>137</v>
      </c>
      <c r="D832" s="101"/>
    </row>
    <row r="833" spans="1:4" x14ac:dyDescent="0.25">
      <c r="A833" s="100" t="s">
        <v>1793</v>
      </c>
      <c r="B833" s="101" t="s">
        <v>1794</v>
      </c>
      <c r="C833" s="101" t="s">
        <v>139</v>
      </c>
      <c r="D833" s="101"/>
    </row>
    <row r="834" spans="1:4" x14ac:dyDescent="0.25">
      <c r="A834" s="100" t="s">
        <v>1795</v>
      </c>
      <c r="B834" s="101" t="s">
        <v>1796</v>
      </c>
      <c r="C834" s="101" t="s">
        <v>139</v>
      </c>
      <c r="D834" s="101"/>
    </row>
    <row r="835" spans="1:4" x14ac:dyDescent="0.25">
      <c r="A835" s="100" t="s">
        <v>1797</v>
      </c>
      <c r="B835" s="101" t="s">
        <v>1798</v>
      </c>
      <c r="C835" s="101" t="s">
        <v>137</v>
      </c>
      <c r="D835" s="101"/>
    </row>
    <row r="836" spans="1:4" x14ac:dyDescent="0.25">
      <c r="A836" s="100" t="s">
        <v>1799</v>
      </c>
      <c r="B836" s="101" t="s">
        <v>1800</v>
      </c>
      <c r="C836" s="101" t="s">
        <v>139</v>
      </c>
      <c r="D836" s="101"/>
    </row>
    <row r="837" spans="1:4" x14ac:dyDescent="0.25">
      <c r="A837" s="100" t="s">
        <v>1801</v>
      </c>
      <c r="B837" s="101" t="s">
        <v>1802</v>
      </c>
      <c r="C837" s="101" t="s">
        <v>137</v>
      </c>
      <c r="D837" s="101"/>
    </row>
    <row r="838" spans="1:4" x14ac:dyDescent="0.25">
      <c r="A838" s="100" t="s">
        <v>1803</v>
      </c>
      <c r="B838" s="101" t="s">
        <v>1804</v>
      </c>
      <c r="C838" s="101" t="s">
        <v>138</v>
      </c>
      <c r="D838" s="101"/>
    </row>
    <row r="839" spans="1:4" x14ac:dyDescent="0.25">
      <c r="A839" s="100" t="s">
        <v>1805</v>
      </c>
      <c r="B839" s="101" t="s">
        <v>1806</v>
      </c>
      <c r="C839" s="101" t="s">
        <v>137</v>
      </c>
      <c r="D839" s="101" t="s">
        <v>147</v>
      </c>
    </row>
    <row r="840" spans="1:4" x14ac:dyDescent="0.25">
      <c r="A840" s="100" t="s">
        <v>1807</v>
      </c>
      <c r="B840" s="101" t="s">
        <v>1808</v>
      </c>
      <c r="C840" s="101" t="s">
        <v>136</v>
      </c>
      <c r="D840" s="101" t="s">
        <v>147</v>
      </c>
    </row>
    <row r="841" spans="1:4" x14ac:dyDescent="0.25">
      <c r="A841" s="100" t="s">
        <v>1809</v>
      </c>
      <c r="B841" s="101" t="s">
        <v>1810</v>
      </c>
      <c r="C841" s="101" t="s">
        <v>139</v>
      </c>
      <c r="D841" s="101"/>
    </row>
    <row r="842" spans="1:4" x14ac:dyDescent="0.25">
      <c r="A842" s="100" t="s">
        <v>1811</v>
      </c>
      <c r="B842" s="101" t="s">
        <v>1812</v>
      </c>
      <c r="C842" s="101" t="s">
        <v>138</v>
      </c>
      <c r="D842" s="101" t="s">
        <v>147</v>
      </c>
    </row>
    <row r="843" spans="1:4" x14ac:dyDescent="0.25">
      <c r="A843" s="100" t="s">
        <v>1813</v>
      </c>
      <c r="B843" s="101" t="s">
        <v>1814</v>
      </c>
      <c r="C843" s="101" t="s">
        <v>138</v>
      </c>
      <c r="D843" s="101"/>
    </row>
    <row r="844" spans="1:4" x14ac:dyDescent="0.25">
      <c r="A844" s="100" t="s">
        <v>1815</v>
      </c>
      <c r="B844" s="101" t="s">
        <v>1816</v>
      </c>
      <c r="C844" s="101" t="s">
        <v>137</v>
      </c>
      <c r="D844" s="101" t="s">
        <v>147</v>
      </c>
    </row>
    <row r="845" spans="1:4" x14ac:dyDescent="0.25">
      <c r="A845" s="100" t="s">
        <v>1817</v>
      </c>
      <c r="B845" s="101" t="s">
        <v>1818</v>
      </c>
      <c r="C845" s="101" t="s">
        <v>139</v>
      </c>
      <c r="D845" s="101" t="s">
        <v>147</v>
      </c>
    </row>
    <row r="846" spans="1:4" x14ac:dyDescent="0.25">
      <c r="A846" s="100" t="s">
        <v>1819</v>
      </c>
      <c r="B846" s="101" t="s">
        <v>1820</v>
      </c>
      <c r="C846" s="101" t="s">
        <v>138</v>
      </c>
      <c r="D846" s="101" t="s">
        <v>147</v>
      </c>
    </row>
    <row r="847" spans="1:4" x14ac:dyDescent="0.25">
      <c r="A847" s="100" t="s">
        <v>1821</v>
      </c>
      <c r="B847" s="101" t="s">
        <v>1822</v>
      </c>
      <c r="C847" s="101" t="s">
        <v>136</v>
      </c>
      <c r="D847" s="101"/>
    </row>
    <row r="848" spans="1:4" x14ac:dyDescent="0.25">
      <c r="A848" s="100" t="s">
        <v>1823</v>
      </c>
      <c r="B848" s="101" t="s">
        <v>1824</v>
      </c>
      <c r="C848" s="101" t="s">
        <v>136</v>
      </c>
      <c r="D848" s="101" t="s">
        <v>147</v>
      </c>
    </row>
    <row r="849" spans="1:4" x14ac:dyDescent="0.25">
      <c r="A849" s="100" t="s">
        <v>1825</v>
      </c>
      <c r="B849" s="101" t="s">
        <v>1826</v>
      </c>
      <c r="C849" s="101" t="s">
        <v>136</v>
      </c>
      <c r="D849" s="101" t="s">
        <v>147</v>
      </c>
    </row>
    <row r="850" spans="1:4" x14ac:dyDescent="0.25">
      <c r="A850" s="100" t="s">
        <v>1827</v>
      </c>
      <c r="B850" s="101" t="s">
        <v>1828</v>
      </c>
      <c r="C850" s="101" t="s">
        <v>136</v>
      </c>
      <c r="D850" s="101" t="s">
        <v>147</v>
      </c>
    </row>
    <row r="851" spans="1:4" x14ac:dyDescent="0.25">
      <c r="A851" s="100" t="s">
        <v>1829</v>
      </c>
      <c r="B851" s="101" t="s">
        <v>1830</v>
      </c>
      <c r="C851" s="101" t="s">
        <v>138</v>
      </c>
      <c r="D851" s="101"/>
    </row>
    <row r="852" spans="1:4" x14ac:dyDescent="0.25">
      <c r="A852" s="100" t="s">
        <v>1831</v>
      </c>
      <c r="B852" s="101" t="s">
        <v>1832</v>
      </c>
      <c r="C852" s="101" t="s">
        <v>139</v>
      </c>
      <c r="D852" s="101"/>
    </row>
    <row r="853" spans="1:4" x14ac:dyDescent="0.25">
      <c r="A853" s="100" t="s">
        <v>1833</v>
      </c>
      <c r="B853" s="101" t="s">
        <v>1834</v>
      </c>
      <c r="C853" s="101" t="s">
        <v>139</v>
      </c>
      <c r="D853" s="101"/>
    </row>
    <row r="854" spans="1:4" x14ac:dyDescent="0.25">
      <c r="A854" s="100" t="s">
        <v>1835</v>
      </c>
      <c r="B854" s="101" t="s">
        <v>1836</v>
      </c>
      <c r="C854" s="101" t="s">
        <v>137</v>
      </c>
      <c r="D854" s="101"/>
    </row>
    <row r="855" spans="1:4" x14ac:dyDescent="0.25">
      <c r="A855" s="100" t="s">
        <v>1837</v>
      </c>
      <c r="B855" s="101" t="s">
        <v>1838</v>
      </c>
      <c r="C855" s="101" t="s">
        <v>138</v>
      </c>
      <c r="D855" s="101" t="s">
        <v>147</v>
      </c>
    </row>
    <row r="856" spans="1:4" x14ac:dyDescent="0.25">
      <c r="A856" s="100" t="s">
        <v>1839</v>
      </c>
      <c r="B856" s="101" t="s">
        <v>1840</v>
      </c>
      <c r="C856" s="101" t="s">
        <v>136</v>
      </c>
      <c r="D856" s="101" t="s">
        <v>147</v>
      </c>
    </row>
    <row r="857" spans="1:4" x14ac:dyDescent="0.25">
      <c r="A857" s="100" t="s">
        <v>1841</v>
      </c>
      <c r="B857" s="101" t="s">
        <v>1842</v>
      </c>
      <c r="C857" s="101" t="s">
        <v>136</v>
      </c>
      <c r="D857" s="101"/>
    </row>
    <row r="858" spans="1:4" x14ac:dyDescent="0.25">
      <c r="A858" s="100" t="s">
        <v>1843</v>
      </c>
      <c r="B858" s="101" t="s">
        <v>1844</v>
      </c>
      <c r="C858" s="101" t="s">
        <v>136</v>
      </c>
      <c r="D858" s="101" t="s">
        <v>147</v>
      </c>
    </row>
    <row r="859" spans="1:4" x14ac:dyDescent="0.25">
      <c r="A859" s="100" t="s">
        <v>1845</v>
      </c>
      <c r="B859" s="101" t="s">
        <v>1846</v>
      </c>
      <c r="C859" s="101" t="s">
        <v>137</v>
      </c>
      <c r="D859" s="101"/>
    </row>
    <row r="860" spans="1:4" x14ac:dyDescent="0.25">
      <c r="A860" s="100" t="s">
        <v>1847</v>
      </c>
      <c r="B860" s="101" t="s">
        <v>1848</v>
      </c>
      <c r="C860" s="101" t="s">
        <v>138</v>
      </c>
      <c r="D860" s="101"/>
    </row>
    <row r="861" spans="1:4" x14ac:dyDescent="0.25">
      <c r="A861" s="100" t="s">
        <v>1849</v>
      </c>
      <c r="B861" s="101" t="s">
        <v>1850</v>
      </c>
      <c r="C861" s="101" t="s">
        <v>136</v>
      </c>
      <c r="D861" s="101"/>
    </row>
    <row r="862" spans="1:4" x14ac:dyDescent="0.25">
      <c r="A862" s="100" t="s">
        <v>1851</v>
      </c>
      <c r="B862" s="101" t="s">
        <v>1852</v>
      </c>
      <c r="C862" s="101" t="s">
        <v>138</v>
      </c>
      <c r="D862" s="101"/>
    </row>
    <row r="863" spans="1:4" x14ac:dyDescent="0.25">
      <c r="A863" s="100" t="s">
        <v>1853</v>
      </c>
      <c r="B863" s="101" t="s">
        <v>1854</v>
      </c>
      <c r="C863" s="101" t="s">
        <v>136</v>
      </c>
      <c r="D863" s="101" t="s">
        <v>147</v>
      </c>
    </row>
    <row r="864" spans="1:4" x14ac:dyDescent="0.25">
      <c r="A864" s="100" t="s">
        <v>1855</v>
      </c>
      <c r="B864" s="101" t="s">
        <v>1856</v>
      </c>
      <c r="C864" s="101" t="s">
        <v>136</v>
      </c>
      <c r="D864" s="101" t="s">
        <v>147</v>
      </c>
    </row>
    <row r="865" spans="1:4" x14ac:dyDescent="0.25">
      <c r="A865" s="100" t="s">
        <v>1857</v>
      </c>
      <c r="B865" s="101" t="s">
        <v>1858</v>
      </c>
      <c r="C865" s="101" t="s">
        <v>137</v>
      </c>
      <c r="D865" s="101"/>
    </row>
    <row r="866" spans="1:4" x14ac:dyDescent="0.25">
      <c r="A866" s="100" t="s">
        <v>1859</v>
      </c>
      <c r="B866" s="101" t="s">
        <v>1860</v>
      </c>
      <c r="C866" s="101" t="s">
        <v>136</v>
      </c>
      <c r="D866" s="101" t="s">
        <v>147</v>
      </c>
    </row>
    <row r="867" spans="1:4" x14ac:dyDescent="0.25">
      <c r="A867" s="100" t="s">
        <v>1861</v>
      </c>
      <c r="B867" s="101" t="s">
        <v>1862</v>
      </c>
      <c r="C867" s="101" t="s">
        <v>138</v>
      </c>
      <c r="D867" s="101" t="s">
        <v>147</v>
      </c>
    </row>
    <row r="868" spans="1:4" x14ac:dyDescent="0.25">
      <c r="A868" s="100" t="s">
        <v>1863</v>
      </c>
      <c r="B868" s="101" t="s">
        <v>1864</v>
      </c>
      <c r="C868" s="101" t="s">
        <v>137</v>
      </c>
      <c r="D868" s="101" t="s">
        <v>147</v>
      </c>
    </row>
    <row r="869" spans="1:4" x14ac:dyDescent="0.25">
      <c r="A869" s="100" t="s">
        <v>1865</v>
      </c>
      <c r="B869" s="101" t="s">
        <v>1866</v>
      </c>
      <c r="C869" s="101" t="s">
        <v>138</v>
      </c>
      <c r="D869" s="101"/>
    </row>
    <row r="870" spans="1:4" x14ac:dyDescent="0.25">
      <c r="A870" s="100" t="s">
        <v>1867</v>
      </c>
      <c r="B870" s="101" t="s">
        <v>1868</v>
      </c>
      <c r="C870" s="101" t="s">
        <v>139</v>
      </c>
      <c r="D870" s="101"/>
    </row>
    <row r="871" spans="1:4" x14ac:dyDescent="0.25">
      <c r="A871" s="100" t="s">
        <v>1869</v>
      </c>
      <c r="B871" s="101" t="s">
        <v>1870</v>
      </c>
      <c r="C871" s="101" t="s">
        <v>136</v>
      </c>
      <c r="D871" s="101" t="s">
        <v>147</v>
      </c>
    </row>
    <row r="872" spans="1:4" x14ac:dyDescent="0.25">
      <c r="A872" s="100" t="s">
        <v>1871</v>
      </c>
      <c r="B872" s="101" t="s">
        <v>1872</v>
      </c>
      <c r="C872" s="101" t="s">
        <v>136</v>
      </c>
      <c r="D872" s="101" t="s">
        <v>147</v>
      </c>
    </row>
    <row r="873" spans="1:4" x14ac:dyDescent="0.25">
      <c r="A873" s="100" t="s">
        <v>1873</v>
      </c>
      <c r="B873" s="101" t="s">
        <v>1874</v>
      </c>
      <c r="C873" s="101" t="s">
        <v>137</v>
      </c>
      <c r="D873" s="101" t="s">
        <v>147</v>
      </c>
    </row>
    <row r="874" spans="1:4" x14ac:dyDescent="0.25">
      <c r="A874" s="100" t="s">
        <v>1875</v>
      </c>
      <c r="B874" s="101" t="s">
        <v>335</v>
      </c>
      <c r="C874" s="101" t="s">
        <v>137</v>
      </c>
      <c r="D874" s="101" t="s">
        <v>147</v>
      </c>
    </row>
    <row r="875" spans="1:4" x14ac:dyDescent="0.25">
      <c r="A875" s="100" t="s">
        <v>1876</v>
      </c>
      <c r="B875" s="101" t="s">
        <v>1877</v>
      </c>
      <c r="C875" s="101" t="s">
        <v>137</v>
      </c>
      <c r="D875" s="101" t="s">
        <v>147</v>
      </c>
    </row>
    <row r="876" spans="1:4" x14ac:dyDescent="0.25">
      <c r="A876" s="100" t="s">
        <v>1878</v>
      </c>
      <c r="B876" s="101" t="s">
        <v>1879</v>
      </c>
      <c r="C876" s="101" t="s">
        <v>138</v>
      </c>
      <c r="D876" s="101"/>
    </row>
    <row r="877" spans="1:4" x14ac:dyDescent="0.25">
      <c r="A877" s="100" t="s">
        <v>1880</v>
      </c>
      <c r="B877" s="101" t="s">
        <v>1881</v>
      </c>
      <c r="C877" s="101" t="s">
        <v>136</v>
      </c>
      <c r="D877" s="101" t="s">
        <v>147</v>
      </c>
    </row>
    <row r="878" spans="1:4" x14ac:dyDescent="0.25">
      <c r="A878" s="100" t="s">
        <v>1882</v>
      </c>
      <c r="B878" s="101" t="s">
        <v>1883</v>
      </c>
      <c r="C878" s="101" t="s">
        <v>139</v>
      </c>
      <c r="D878" s="101"/>
    </row>
    <row r="879" spans="1:4" x14ac:dyDescent="0.25">
      <c r="A879" s="100" t="s">
        <v>1884</v>
      </c>
      <c r="B879" s="101" t="s">
        <v>1885</v>
      </c>
      <c r="C879" s="101" t="s">
        <v>139</v>
      </c>
      <c r="D879" s="101"/>
    </row>
    <row r="880" spans="1:4" x14ac:dyDescent="0.25">
      <c r="A880" s="100" t="s">
        <v>1886</v>
      </c>
      <c r="B880" s="101" t="s">
        <v>1887</v>
      </c>
      <c r="C880" s="101" t="s">
        <v>137</v>
      </c>
      <c r="D880" s="101" t="s">
        <v>147</v>
      </c>
    </row>
    <row r="881" spans="1:4" x14ac:dyDescent="0.25">
      <c r="A881" s="100" t="s">
        <v>1888</v>
      </c>
      <c r="B881" s="101" t="s">
        <v>1889</v>
      </c>
      <c r="C881" s="101" t="s">
        <v>137</v>
      </c>
      <c r="D881" s="101"/>
    </row>
    <row r="882" spans="1:4" x14ac:dyDescent="0.25">
      <c r="A882" s="100" t="s">
        <v>1890</v>
      </c>
      <c r="B882" s="101" t="s">
        <v>1891</v>
      </c>
      <c r="C882" s="101" t="s">
        <v>137</v>
      </c>
      <c r="D882" s="101" t="s">
        <v>147</v>
      </c>
    </row>
    <row r="883" spans="1:4" x14ac:dyDescent="0.25">
      <c r="A883" s="100" t="s">
        <v>1892</v>
      </c>
      <c r="B883" s="101" t="s">
        <v>1893</v>
      </c>
      <c r="C883" s="101" t="s">
        <v>138</v>
      </c>
      <c r="D883" s="101" t="s">
        <v>147</v>
      </c>
    </row>
    <row r="884" spans="1:4" x14ac:dyDescent="0.25">
      <c r="A884" s="100" t="s">
        <v>1894</v>
      </c>
      <c r="B884" s="101" t="s">
        <v>1895</v>
      </c>
      <c r="C884" s="101" t="s">
        <v>136</v>
      </c>
      <c r="D884" s="101" t="s">
        <v>147</v>
      </c>
    </row>
    <row r="885" spans="1:4" x14ac:dyDescent="0.25">
      <c r="A885" s="100" t="s">
        <v>1896</v>
      </c>
      <c r="B885" s="101" t="s">
        <v>1897</v>
      </c>
      <c r="C885" s="101" t="s">
        <v>139</v>
      </c>
      <c r="D885" s="101"/>
    </row>
    <row r="886" spans="1:4" x14ac:dyDescent="0.25">
      <c r="A886" s="100" t="s">
        <v>1898</v>
      </c>
      <c r="B886" s="101" t="s">
        <v>1899</v>
      </c>
      <c r="C886" s="101" t="s">
        <v>139</v>
      </c>
      <c r="D886" s="101"/>
    </row>
    <row r="887" spans="1:4" x14ac:dyDescent="0.25">
      <c r="A887" s="100" t="s">
        <v>1900</v>
      </c>
      <c r="B887" s="101" t="s">
        <v>1901</v>
      </c>
      <c r="C887" s="101" t="s">
        <v>139</v>
      </c>
      <c r="D887" s="101" t="s">
        <v>147</v>
      </c>
    </row>
    <row r="888" spans="1:4" x14ac:dyDescent="0.25">
      <c r="A888" s="100" t="s">
        <v>1902</v>
      </c>
      <c r="B888" s="101" t="s">
        <v>1903</v>
      </c>
      <c r="C888" s="101" t="s">
        <v>136</v>
      </c>
      <c r="D888" s="101" t="s">
        <v>147</v>
      </c>
    </row>
    <row r="889" spans="1:4" x14ac:dyDescent="0.25">
      <c r="A889" s="100" t="s">
        <v>1904</v>
      </c>
      <c r="B889" s="101" t="s">
        <v>1905</v>
      </c>
      <c r="C889" s="101" t="s">
        <v>137</v>
      </c>
      <c r="D889" s="101"/>
    </row>
    <row r="890" spans="1:4" x14ac:dyDescent="0.25">
      <c r="A890" s="100" t="s">
        <v>1906</v>
      </c>
      <c r="B890" s="101" t="s">
        <v>1907</v>
      </c>
      <c r="C890" s="101" t="s">
        <v>139</v>
      </c>
      <c r="D890" s="101"/>
    </row>
    <row r="891" spans="1:4" x14ac:dyDescent="0.25">
      <c r="A891" s="100" t="s">
        <v>1908</v>
      </c>
      <c r="B891" s="101" t="s">
        <v>1909</v>
      </c>
      <c r="C891" s="101" t="s">
        <v>136</v>
      </c>
      <c r="D891" s="101" t="s">
        <v>147</v>
      </c>
    </row>
    <row r="892" spans="1:4" x14ac:dyDescent="0.25">
      <c r="A892" s="100" t="s">
        <v>1910</v>
      </c>
      <c r="B892" s="101" t="s">
        <v>1911</v>
      </c>
      <c r="C892" s="101" t="s">
        <v>138</v>
      </c>
      <c r="D892" s="101"/>
    </row>
    <row r="893" spans="1:4" x14ac:dyDescent="0.25">
      <c r="A893" s="100" t="s">
        <v>1912</v>
      </c>
      <c r="B893" s="101" t="s">
        <v>1913</v>
      </c>
      <c r="C893" s="101" t="s">
        <v>137</v>
      </c>
      <c r="D893" s="101" t="s">
        <v>147</v>
      </c>
    </row>
    <row r="894" spans="1:4" x14ac:dyDescent="0.25">
      <c r="A894" s="100" t="s">
        <v>1914</v>
      </c>
      <c r="B894" s="101" t="s">
        <v>1915</v>
      </c>
      <c r="C894" s="101" t="s">
        <v>138</v>
      </c>
      <c r="D894" s="101"/>
    </row>
    <row r="895" spans="1:4" x14ac:dyDescent="0.25">
      <c r="A895" s="100" t="s">
        <v>1916</v>
      </c>
      <c r="B895" s="101" t="s">
        <v>1917</v>
      </c>
      <c r="C895" s="101" t="s">
        <v>138</v>
      </c>
      <c r="D895" s="101"/>
    </row>
    <row r="896" spans="1:4" x14ac:dyDescent="0.25">
      <c r="A896" s="100" t="s">
        <v>1918</v>
      </c>
      <c r="B896" s="101" t="s">
        <v>1919</v>
      </c>
      <c r="C896" s="101" t="s">
        <v>138</v>
      </c>
      <c r="D896" s="101"/>
    </row>
    <row r="897" spans="1:4" x14ac:dyDescent="0.25">
      <c r="A897" s="100" t="s">
        <v>1920</v>
      </c>
      <c r="B897" s="101" t="s">
        <v>1921</v>
      </c>
      <c r="C897" s="101" t="s">
        <v>139</v>
      </c>
      <c r="D897" s="101"/>
    </row>
    <row r="898" spans="1:4" x14ac:dyDescent="0.25">
      <c r="A898" s="100" t="s">
        <v>1922</v>
      </c>
      <c r="B898" s="101" t="s">
        <v>1923</v>
      </c>
      <c r="C898" s="101" t="s">
        <v>136</v>
      </c>
      <c r="D898" s="101"/>
    </row>
    <row r="899" spans="1:4" x14ac:dyDescent="0.25">
      <c r="A899" s="100" t="s">
        <v>1924</v>
      </c>
      <c r="B899" s="101" t="s">
        <v>1925</v>
      </c>
      <c r="C899" s="101" t="s">
        <v>137</v>
      </c>
      <c r="D899" s="101"/>
    </row>
    <row r="900" spans="1:4" x14ac:dyDescent="0.25">
      <c r="A900" s="100" t="s">
        <v>1926</v>
      </c>
      <c r="B900" s="101" t="s">
        <v>1927</v>
      </c>
      <c r="C900" s="101" t="s">
        <v>138</v>
      </c>
      <c r="D900" s="101" t="s">
        <v>147</v>
      </c>
    </row>
    <row r="901" spans="1:4" x14ac:dyDescent="0.25">
      <c r="A901" s="100" t="s">
        <v>1928</v>
      </c>
      <c r="B901" s="101" t="s">
        <v>1929</v>
      </c>
      <c r="C901" s="101" t="s">
        <v>138</v>
      </c>
      <c r="D901" s="101" t="s">
        <v>147</v>
      </c>
    </row>
    <row r="902" spans="1:4" x14ac:dyDescent="0.25">
      <c r="A902" s="100" t="s">
        <v>1930</v>
      </c>
      <c r="B902" s="101" t="s">
        <v>1931</v>
      </c>
      <c r="C902" s="101" t="s">
        <v>136</v>
      </c>
      <c r="D902" s="101"/>
    </row>
    <row r="903" spans="1:4" x14ac:dyDescent="0.25">
      <c r="A903" s="100" t="s">
        <v>1932</v>
      </c>
      <c r="B903" s="101" t="s">
        <v>1933</v>
      </c>
      <c r="C903" s="101" t="s">
        <v>138</v>
      </c>
      <c r="D903" s="101" t="s">
        <v>147</v>
      </c>
    </row>
    <row r="904" spans="1:4" x14ac:dyDescent="0.25">
      <c r="A904" s="100" t="s">
        <v>1934</v>
      </c>
      <c r="B904" s="101" t="s">
        <v>1935</v>
      </c>
      <c r="C904" s="101" t="s">
        <v>136</v>
      </c>
      <c r="D904" s="101"/>
    </row>
    <row r="905" spans="1:4" x14ac:dyDescent="0.25">
      <c r="A905" s="100" t="s">
        <v>1936</v>
      </c>
      <c r="B905" s="101" t="s">
        <v>1937</v>
      </c>
      <c r="C905" s="101" t="s">
        <v>136</v>
      </c>
      <c r="D905" s="101" t="s">
        <v>147</v>
      </c>
    </row>
    <row r="906" spans="1:4" x14ac:dyDescent="0.25">
      <c r="A906" s="100" t="s">
        <v>1938</v>
      </c>
      <c r="B906" s="101" t="s">
        <v>1939</v>
      </c>
      <c r="C906" s="101" t="s">
        <v>139</v>
      </c>
      <c r="D906" s="101"/>
    </row>
    <row r="907" spans="1:4" x14ac:dyDescent="0.25">
      <c r="A907" s="100" t="s">
        <v>1940</v>
      </c>
      <c r="B907" s="101" t="s">
        <v>1941</v>
      </c>
      <c r="C907" s="101" t="s">
        <v>137</v>
      </c>
      <c r="D907" s="101"/>
    </row>
    <row r="908" spans="1:4" x14ac:dyDescent="0.25">
      <c r="A908" s="100" t="s">
        <v>1942</v>
      </c>
      <c r="B908" s="101" t="s">
        <v>1943</v>
      </c>
      <c r="C908" s="101" t="s">
        <v>136</v>
      </c>
      <c r="D908" s="101" t="s">
        <v>147</v>
      </c>
    </row>
    <row r="909" spans="1:4" x14ac:dyDescent="0.25">
      <c r="A909" s="100" t="s">
        <v>1944</v>
      </c>
      <c r="B909" s="101" t="s">
        <v>1945</v>
      </c>
      <c r="C909" s="101" t="s">
        <v>138</v>
      </c>
      <c r="D909" s="101"/>
    </row>
    <row r="910" spans="1:4" x14ac:dyDescent="0.25">
      <c r="A910" s="100" t="s">
        <v>1946</v>
      </c>
      <c r="B910" s="101" t="s">
        <v>1947</v>
      </c>
      <c r="C910" s="101" t="s">
        <v>138</v>
      </c>
      <c r="D910" s="101" t="s">
        <v>147</v>
      </c>
    </row>
    <row r="911" spans="1:4" x14ac:dyDescent="0.25">
      <c r="A911" s="100" t="s">
        <v>1948</v>
      </c>
      <c r="B911" s="101" t="s">
        <v>1949</v>
      </c>
      <c r="C911" s="101" t="s">
        <v>137</v>
      </c>
      <c r="D911" s="101" t="s">
        <v>147</v>
      </c>
    </row>
    <row r="912" spans="1:4" x14ac:dyDescent="0.25">
      <c r="A912" s="100" t="s">
        <v>1950</v>
      </c>
      <c r="B912" s="101" t="s">
        <v>1951</v>
      </c>
      <c r="C912" s="101" t="s">
        <v>136</v>
      </c>
      <c r="D912" s="101" t="s">
        <v>147</v>
      </c>
    </row>
    <row r="913" spans="1:4" x14ac:dyDescent="0.25">
      <c r="A913" s="100" t="s">
        <v>1952</v>
      </c>
      <c r="B913" s="101" t="s">
        <v>1953</v>
      </c>
      <c r="C913" s="101" t="s">
        <v>137</v>
      </c>
      <c r="D913" s="101" t="s">
        <v>147</v>
      </c>
    </row>
    <row r="914" spans="1:4" x14ac:dyDescent="0.25">
      <c r="A914" s="100" t="s">
        <v>1954</v>
      </c>
      <c r="B914" s="101" t="s">
        <v>1955</v>
      </c>
      <c r="C914" s="101" t="s">
        <v>138</v>
      </c>
      <c r="D914" s="101"/>
    </row>
    <row r="915" spans="1:4" x14ac:dyDescent="0.25">
      <c r="A915" s="100" t="s">
        <v>1956</v>
      </c>
      <c r="B915" s="101" t="s">
        <v>1957</v>
      </c>
      <c r="C915" s="101" t="s">
        <v>136</v>
      </c>
      <c r="D915" s="101"/>
    </row>
    <row r="916" spans="1:4" x14ac:dyDescent="0.25">
      <c r="A916" s="100" t="s">
        <v>1958</v>
      </c>
      <c r="B916" s="101" t="s">
        <v>1959</v>
      </c>
      <c r="C916" s="101" t="s">
        <v>138</v>
      </c>
      <c r="D916" s="101" t="s">
        <v>147</v>
      </c>
    </row>
    <row r="917" spans="1:4" x14ac:dyDescent="0.25">
      <c r="A917" s="100" t="s">
        <v>1960</v>
      </c>
      <c r="B917" s="101" t="s">
        <v>1961</v>
      </c>
      <c r="C917" s="101" t="s">
        <v>139</v>
      </c>
      <c r="D917" s="101"/>
    </row>
    <row r="918" spans="1:4" x14ac:dyDescent="0.25">
      <c r="A918" s="100" t="s">
        <v>1962</v>
      </c>
      <c r="B918" s="101" t="s">
        <v>1963</v>
      </c>
      <c r="C918" s="101" t="s">
        <v>136</v>
      </c>
      <c r="D918" s="101" t="s">
        <v>147</v>
      </c>
    </row>
    <row r="919" spans="1:4" x14ac:dyDescent="0.25">
      <c r="A919" s="100" t="s">
        <v>1964</v>
      </c>
      <c r="B919" s="101" t="s">
        <v>1965</v>
      </c>
      <c r="C919" s="101" t="s">
        <v>136</v>
      </c>
      <c r="D919" s="101" t="s">
        <v>147</v>
      </c>
    </row>
    <row r="920" spans="1:4" x14ac:dyDescent="0.25">
      <c r="A920" s="100" t="s">
        <v>1966</v>
      </c>
      <c r="B920" s="101" t="s">
        <v>1967</v>
      </c>
      <c r="C920" s="101" t="s">
        <v>136</v>
      </c>
      <c r="D920" s="101"/>
    </row>
    <row r="921" spans="1:4" x14ac:dyDescent="0.25">
      <c r="A921" s="100" t="s">
        <v>1968</v>
      </c>
      <c r="B921" s="101" t="s">
        <v>1969</v>
      </c>
      <c r="C921" s="101" t="s">
        <v>136</v>
      </c>
      <c r="D921" s="101" t="s">
        <v>147</v>
      </c>
    </row>
    <row r="922" spans="1:4" x14ac:dyDescent="0.25">
      <c r="A922" s="100" t="s">
        <v>1970</v>
      </c>
      <c r="B922" s="101" t="s">
        <v>1971</v>
      </c>
      <c r="C922" s="101" t="s">
        <v>138</v>
      </c>
      <c r="D922" s="101"/>
    </row>
    <row r="923" spans="1:4" x14ac:dyDescent="0.25">
      <c r="A923" s="100" t="s">
        <v>1972</v>
      </c>
      <c r="B923" s="101" t="s">
        <v>1973</v>
      </c>
      <c r="C923" s="101" t="s">
        <v>136</v>
      </c>
      <c r="D923" s="101" t="s">
        <v>147</v>
      </c>
    </row>
    <row r="924" spans="1:4" x14ac:dyDescent="0.25">
      <c r="A924" s="100" t="s">
        <v>1974</v>
      </c>
      <c r="B924" s="101" t="s">
        <v>1975</v>
      </c>
      <c r="C924" s="101" t="s">
        <v>138</v>
      </c>
      <c r="D924" s="101"/>
    </row>
    <row r="925" spans="1:4" x14ac:dyDescent="0.25">
      <c r="A925" s="100" t="s">
        <v>1976</v>
      </c>
      <c r="B925" s="101" t="s">
        <v>1977</v>
      </c>
      <c r="C925" s="101" t="s">
        <v>137</v>
      </c>
      <c r="D925" s="101"/>
    </row>
    <row r="926" spans="1:4" x14ac:dyDescent="0.25">
      <c r="A926" s="100" t="s">
        <v>1978</v>
      </c>
      <c r="B926" s="101" t="s">
        <v>1979</v>
      </c>
      <c r="C926" s="101" t="s">
        <v>138</v>
      </c>
      <c r="D926" s="101" t="s">
        <v>147</v>
      </c>
    </row>
    <row r="927" spans="1:4" x14ac:dyDescent="0.25">
      <c r="A927" s="100" t="s">
        <v>1980</v>
      </c>
      <c r="B927" s="101" t="s">
        <v>1981</v>
      </c>
      <c r="C927" s="101" t="s">
        <v>139</v>
      </c>
      <c r="D927" s="101"/>
    </row>
    <row r="928" spans="1:4" x14ac:dyDescent="0.25">
      <c r="A928" s="100" t="s">
        <v>1982</v>
      </c>
      <c r="B928" s="101" t="s">
        <v>1983</v>
      </c>
      <c r="C928" s="101" t="s">
        <v>136</v>
      </c>
      <c r="D928" s="101"/>
    </row>
    <row r="929" spans="1:4" x14ac:dyDescent="0.25">
      <c r="A929" s="100" t="s">
        <v>1984</v>
      </c>
      <c r="B929" s="101" t="s">
        <v>1985</v>
      </c>
      <c r="C929" s="101" t="s">
        <v>139</v>
      </c>
      <c r="D929" s="101"/>
    </row>
    <row r="930" spans="1:4" x14ac:dyDescent="0.25">
      <c r="A930" s="100" t="s">
        <v>1986</v>
      </c>
      <c r="B930" s="101" t="s">
        <v>1987</v>
      </c>
      <c r="C930" s="101" t="s">
        <v>139</v>
      </c>
      <c r="D930" s="101"/>
    </row>
    <row r="931" spans="1:4" x14ac:dyDescent="0.25">
      <c r="A931" s="100" t="s">
        <v>1988</v>
      </c>
      <c r="B931" s="101" t="s">
        <v>1989</v>
      </c>
      <c r="C931" s="101" t="s">
        <v>137</v>
      </c>
      <c r="D931" s="101" t="s">
        <v>147</v>
      </c>
    </row>
    <row r="932" spans="1:4" x14ac:dyDescent="0.25">
      <c r="A932" s="100" t="s">
        <v>1990</v>
      </c>
      <c r="B932" s="101" t="s">
        <v>1991</v>
      </c>
      <c r="C932" s="101" t="s">
        <v>137</v>
      </c>
      <c r="D932" s="101"/>
    </row>
    <row r="933" spans="1:4" x14ac:dyDescent="0.25">
      <c r="A933" s="100" t="s">
        <v>1992</v>
      </c>
      <c r="B933" s="101" t="s">
        <v>1993</v>
      </c>
      <c r="C933" s="101" t="s">
        <v>137</v>
      </c>
      <c r="D933" s="101"/>
    </row>
    <row r="934" spans="1:4" x14ac:dyDescent="0.25">
      <c r="A934" s="100" t="s">
        <v>1994</v>
      </c>
      <c r="B934" s="101" t="s">
        <v>1995</v>
      </c>
      <c r="C934" s="101" t="s">
        <v>136</v>
      </c>
      <c r="D934" s="101"/>
    </row>
    <row r="935" spans="1:4" x14ac:dyDescent="0.25">
      <c r="A935" s="100" t="s">
        <v>1996</v>
      </c>
      <c r="B935" s="101" t="s">
        <v>1997</v>
      </c>
      <c r="C935" s="101" t="s">
        <v>139</v>
      </c>
      <c r="D935" s="101"/>
    </row>
    <row r="936" spans="1:4" x14ac:dyDescent="0.25">
      <c r="A936" s="100" t="s">
        <v>1998</v>
      </c>
      <c r="B936" s="101" t="s">
        <v>1999</v>
      </c>
      <c r="C936" s="101" t="s">
        <v>139</v>
      </c>
      <c r="D936" s="101"/>
    </row>
    <row r="937" spans="1:4" x14ac:dyDescent="0.25">
      <c r="A937" s="100" t="s">
        <v>2000</v>
      </c>
      <c r="B937" s="101" t="s">
        <v>2001</v>
      </c>
      <c r="C937" s="101" t="s">
        <v>138</v>
      </c>
      <c r="D937" s="101"/>
    </row>
    <row r="938" spans="1:4" x14ac:dyDescent="0.25">
      <c r="A938" s="100" t="s">
        <v>2002</v>
      </c>
      <c r="B938" s="101" t="s">
        <v>2003</v>
      </c>
      <c r="C938" s="101" t="s">
        <v>137</v>
      </c>
      <c r="D938" s="101" t="s">
        <v>147</v>
      </c>
    </row>
    <row r="939" spans="1:4" x14ac:dyDescent="0.25">
      <c r="A939" s="100" t="s">
        <v>2004</v>
      </c>
      <c r="B939" s="101" t="s">
        <v>2005</v>
      </c>
      <c r="C939" s="101" t="s">
        <v>139</v>
      </c>
      <c r="D939" s="101"/>
    </row>
    <row r="940" spans="1:4" x14ac:dyDescent="0.25">
      <c r="A940" s="100" t="s">
        <v>2006</v>
      </c>
      <c r="B940" s="101" t="s">
        <v>2007</v>
      </c>
      <c r="C940" s="101" t="s">
        <v>137</v>
      </c>
      <c r="D940" s="101"/>
    </row>
    <row r="941" spans="1:4" x14ac:dyDescent="0.25">
      <c r="A941" s="100" t="s">
        <v>2008</v>
      </c>
      <c r="B941" s="101" t="s">
        <v>2009</v>
      </c>
      <c r="C941" s="101" t="s">
        <v>137</v>
      </c>
      <c r="D941" s="101"/>
    </row>
    <row r="942" spans="1:4" x14ac:dyDescent="0.25">
      <c r="A942" s="100" t="s">
        <v>2010</v>
      </c>
      <c r="B942" s="101" t="s">
        <v>2011</v>
      </c>
      <c r="C942" s="101" t="s">
        <v>138</v>
      </c>
      <c r="D942" s="101" t="s">
        <v>147</v>
      </c>
    </row>
    <row r="943" spans="1:4" x14ac:dyDescent="0.25">
      <c r="A943" s="100" t="s">
        <v>2012</v>
      </c>
      <c r="B943" s="101" t="s">
        <v>2013</v>
      </c>
      <c r="C943" s="101" t="s">
        <v>138</v>
      </c>
      <c r="D943" s="101" t="s">
        <v>147</v>
      </c>
    </row>
    <row r="944" spans="1:4" x14ac:dyDescent="0.25">
      <c r="A944" s="100" t="s">
        <v>2014</v>
      </c>
      <c r="B944" s="101" t="s">
        <v>2015</v>
      </c>
      <c r="C944" s="101" t="s">
        <v>138</v>
      </c>
      <c r="D944" s="101"/>
    </row>
    <row r="945" spans="1:4" x14ac:dyDescent="0.25">
      <c r="A945" s="100" t="s">
        <v>2016</v>
      </c>
      <c r="B945" s="101" t="s">
        <v>2017</v>
      </c>
      <c r="C945" s="101" t="s">
        <v>137</v>
      </c>
      <c r="D945" s="101" t="s">
        <v>147</v>
      </c>
    </row>
    <row r="946" spans="1:4" x14ac:dyDescent="0.25">
      <c r="A946" s="100" t="s">
        <v>2018</v>
      </c>
      <c r="B946" s="101" t="s">
        <v>2019</v>
      </c>
      <c r="C946" s="101" t="s">
        <v>137</v>
      </c>
      <c r="D946" s="101" t="s">
        <v>147</v>
      </c>
    </row>
    <row r="947" spans="1:4" x14ac:dyDescent="0.25">
      <c r="A947" s="100" t="s">
        <v>2020</v>
      </c>
      <c r="B947" s="101" t="s">
        <v>2021</v>
      </c>
      <c r="C947" s="101" t="s">
        <v>136</v>
      </c>
      <c r="D947" s="101"/>
    </row>
    <row r="948" spans="1:4" x14ac:dyDescent="0.25">
      <c r="A948" s="100" t="s">
        <v>2022</v>
      </c>
      <c r="B948" s="101" t="s">
        <v>2023</v>
      </c>
      <c r="C948" s="101" t="s">
        <v>138</v>
      </c>
      <c r="D948" s="101"/>
    </row>
    <row r="949" spans="1:4" x14ac:dyDescent="0.25">
      <c r="A949" s="100" t="s">
        <v>2024</v>
      </c>
      <c r="B949" s="101" t="s">
        <v>2025</v>
      </c>
      <c r="C949" s="101" t="s">
        <v>136</v>
      </c>
      <c r="D949" s="101" t="s">
        <v>147</v>
      </c>
    </row>
    <row r="951" spans="1:4" x14ac:dyDescent="0.25">
      <c r="A951" t="s">
        <v>2026</v>
      </c>
    </row>
    <row r="952" spans="1:4" x14ac:dyDescent="0.25">
      <c r="A952" s="102" t="s">
        <v>2027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25D56-34D4-4A98-8BC5-154B81B89FBE}">
  <sheetPr>
    <tabColor theme="2" tint="-9.9978637043366805E-2"/>
  </sheetPr>
  <dimension ref="A1:B14"/>
  <sheetViews>
    <sheetView tabSelected="1" zoomScaleNormal="100" workbookViewId="0">
      <selection activeCell="B8" sqref="B8"/>
    </sheetView>
  </sheetViews>
  <sheetFormatPr baseColWidth="10" defaultColWidth="11.42578125" defaultRowHeight="15" x14ac:dyDescent="0.25"/>
  <cols>
    <col min="1" max="1" width="13.85546875" customWidth="1"/>
  </cols>
  <sheetData>
    <row r="1" spans="1:2" ht="31.5" x14ac:dyDescent="0.25">
      <c r="A1" s="133"/>
    </row>
    <row r="5" spans="1:2" x14ac:dyDescent="0.25">
      <c r="A5" s="134"/>
    </row>
    <row r="7" spans="1:2" ht="15.75" x14ac:dyDescent="0.25">
      <c r="B7" s="135" t="s">
        <v>2028</v>
      </c>
    </row>
    <row r="8" spans="1:2" x14ac:dyDescent="0.25">
      <c r="A8" t="s">
        <v>2029</v>
      </c>
      <c r="B8" s="136" t="s">
        <v>2030</v>
      </c>
    </row>
    <row r="9" spans="1:2" x14ac:dyDescent="0.25">
      <c r="A9" t="s">
        <v>2031</v>
      </c>
      <c r="B9" s="136" t="s">
        <v>2032</v>
      </c>
    </row>
    <row r="10" spans="1:2" x14ac:dyDescent="0.25">
      <c r="A10" t="s">
        <v>2033</v>
      </c>
      <c r="B10" s="136" t="s">
        <v>2034</v>
      </c>
    </row>
    <row r="11" spans="1:2" x14ac:dyDescent="0.25">
      <c r="A11" t="s">
        <v>2035</v>
      </c>
      <c r="B11" s="136" t="s">
        <v>2036</v>
      </c>
    </row>
    <row r="12" spans="1:2" x14ac:dyDescent="0.25">
      <c r="A12" t="s">
        <v>2037</v>
      </c>
      <c r="B12" s="136" t="s">
        <v>2038</v>
      </c>
    </row>
    <row r="13" spans="1:2" x14ac:dyDescent="0.25">
      <c r="A13" t="s">
        <v>2039</v>
      </c>
      <c r="B13" s="136" t="s">
        <v>2040</v>
      </c>
    </row>
    <row r="14" spans="1:2" x14ac:dyDescent="0.25">
      <c r="A14" t="s">
        <v>2041</v>
      </c>
      <c r="B14" s="136" t="s">
        <v>2042</v>
      </c>
    </row>
  </sheetData>
  <phoneticPr fontId="57" type="noConversion"/>
  <hyperlinks>
    <hyperlink ref="B8:B9" location="'33 Contrat apprentissage PSH_TP'!A1" display="- Faits saillants et données chiffrées sur les contrats d'apprentissage en région et dans les départements" xr:uid="{695E962A-A94E-426F-ABDD-A6549845D72E}"/>
    <hyperlink ref="B9" location="'12 Formation des AE'!A1" display="- Faits saillants et données chiffrées sur la formation des actifs en emploi (AE), en région et dans les départements" xr:uid="{8B1CBCE0-B30B-4782-B89B-DD00AD5F6207}"/>
    <hyperlink ref="B8" location="'11 Population totale'!A1" display="- Faits saillants et données chiffrées sur la population totale, en région et dans les départements" xr:uid="{1813BB80-D8E4-4C58-8C01-30B0E776FADF}"/>
    <hyperlink ref="B10" location="'13 Emploi total'!A1" display="- Faits saillants et données chiffrées sur l'emploi total, en région et dans les départements" xr:uid="{D382AF90-0CFB-4541-9D84-F941D6DCD466}"/>
    <hyperlink ref="B11:B14" location="'13 Emploi total'!A1" display="- Faits saillants et données chiffrées sur l'emploi total, en région et dans les départements" xr:uid="{6914B3E3-A635-4109-975C-BFD652CD2E41}"/>
    <hyperlink ref="B11" location="'14 Emploi public'!A1" display="- Faits saillants et données chiffrées sur l'emploi dans les trois fonctions publiques, en région et dans les départements" xr:uid="{33C351EE-E504-4CF5-9722-0E3EF5943445}"/>
    <hyperlink ref="B12" location="'15 Marché du travail'!A1" display="- Faits saillants et données chiffrées sur le marché du travail, en région et dans les départements" xr:uid="{092271D6-3480-4F9F-B6B7-B545F45A1C5D}"/>
    <hyperlink ref="B13" location="'16 Elèves SH'!A1" display="- Faits saillants et données chiffrées sur les élèves en situation de handicap (SH), en région et dans les départements" xr:uid="{9DC8B07C-BF50-4DD7-90E9-D273A8A10C8C}"/>
    <hyperlink ref="B14" location="'17 Adultes SH'!A1" display="- Faits saillants et données chiffrées sur les adultes en situation de handicap (SH), en région et dans les départements" xr:uid="{841060EA-2159-45CD-AD12-B4B1E1019013}"/>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6A8D7-A2F0-470B-9003-43C058FB3A5F}">
  <sheetPr>
    <tabColor rgb="FF92D050"/>
  </sheetPr>
  <dimension ref="A6:R42"/>
  <sheetViews>
    <sheetView zoomScaleNormal="100" workbookViewId="0">
      <selection activeCell="N39" sqref="N39"/>
    </sheetView>
  </sheetViews>
  <sheetFormatPr baseColWidth="10" defaultColWidth="11.42578125" defaultRowHeight="15" x14ac:dyDescent="0.25"/>
  <cols>
    <col min="1" max="1" width="42.42578125" customWidth="1"/>
    <col min="2" max="2" width="18.85546875" customWidth="1"/>
    <col min="3" max="3" width="19.28515625" customWidth="1"/>
    <col min="4" max="4" width="11" customWidth="1"/>
    <col min="5" max="5" width="11.28515625" customWidth="1"/>
    <col min="6" max="6" width="13.85546875" bestFit="1" customWidth="1"/>
    <col min="7" max="7" width="10.140625" customWidth="1"/>
    <col min="8" max="8" width="11.7109375" customWidth="1"/>
    <col min="9" max="9" width="15.140625" bestFit="1" customWidth="1"/>
    <col min="10" max="10" width="13.42578125" bestFit="1" customWidth="1"/>
    <col min="11" max="11" width="14.85546875" customWidth="1"/>
    <col min="12" max="12" width="9.85546875" customWidth="1"/>
    <col min="16" max="16" width="13.5703125" customWidth="1"/>
  </cols>
  <sheetData>
    <row r="6" spans="1:10" x14ac:dyDescent="0.25">
      <c r="B6" s="340" t="s">
        <v>2043</v>
      </c>
      <c r="C6" s="340"/>
      <c r="D6" s="340"/>
      <c r="E6" s="340" t="s">
        <v>2044</v>
      </c>
      <c r="F6" s="340"/>
      <c r="G6" s="340"/>
      <c r="H6" s="340" t="s">
        <v>2045</v>
      </c>
      <c r="I6" s="340"/>
      <c r="J6" s="340"/>
    </row>
    <row r="7" spans="1:10" x14ac:dyDescent="0.25">
      <c r="B7" s="277" t="s">
        <v>2046</v>
      </c>
      <c r="C7" s="277" t="s">
        <v>2047</v>
      </c>
      <c r="D7" s="277" t="s">
        <v>2048</v>
      </c>
      <c r="E7" s="277" t="s">
        <v>2046</v>
      </c>
      <c r="F7" s="277" t="s">
        <v>2047</v>
      </c>
      <c r="G7" s="277" t="s">
        <v>2048</v>
      </c>
      <c r="H7" s="277" t="s">
        <v>2046</v>
      </c>
      <c r="I7" s="277" t="s">
        <v>2047</v>
      </c>
      <c r="J7" s="277" t="s">
        <v>2048</v>
      </c>
    </row>
    <row r="8" spans="1:10" x14ac:dyDescent="0.25">
      <c r="A8" s="147" t="s">
        <v>2049</v>
      </c>
      <c r="B8" s="140">
        <v>4257244</v>
      </c>
      <c r="C8" s="140">
        <v>5131187</v>
      </c>
      <c r="D8" s="373">
        <f>(C8-B8)/B8</f>
        <v>0.20528374694990467</v>
      </c>
      <c r="E8" s="141">
        <v>2051867</v>
      </c>
      <c r="F8" s="140">
        <v>2450799</v>
      </c>
      <c r="G8" s="373">
        <f>(F8-E8)/E8</f>
        <v>0.19442390759245118</v>
      </c>
      <c r="H8" s="140">
        <v>2205377</v>
      </c>
      <c r="I8" s="140">
        <v>2680388</v>
      </c>
      <c r="J8" s="373">
        <f>(I8-H8)/H8</f>
        <v>0.21538766387787667</v>
      </c>
    </row>
    <row r="9" spans="1:10" x14ac:dyDescent="0.25">
      <c r="A9" s="148" t="s">
        <v>2050</v>
      </c>
      <c r="B9" s="71">
        <v>130911</v>
      </c>
      <c r="C9" s="71">
        <v>165582</v>
      </c>
      <c r="D9" s="374">
        <f t="shared" ref="D9:D15" si="0">(C9-B9)/B9</f>
        <v>0.2648440543575406</v>
      </c>
      <c r="E9" s="72">
        <v>64475</v>
      </c>
      <c r="F9" s="71">
        <v>80434</v>
      </c>
      <c r="G9" s="374">
        <f t="shared" ref="G9:G15" si="1">(F9-E9)/E9</f>
        <v>0.24752229546335788</v>
      </c>
      <c r="H9" s="71">
        <v>66436</v>
      </c>
      <c r="I9" s="71">
        <v>85148</v>
      </c>
      <c r="J9" s="374">
        <f t="shared" ref="J9:J15" si="2">(I9-H9)/H9</f>
        <v>0.28165452465530738</v>
      </c>
    </row>
    <row r="10" spans="1:10" x14ac:dyDescent="0.25">
      <c r="A10" s="148" t="s">
        <v>2051</v>
      </c>
      <c r="B10" s="71">
        <v>113265</v>
      </c>
      <c r="C10" s="71">
        <v>141059</v>
      </c>
      <c r="D10" s="374">
        <f t="shared" si="0"/>
        <v>0.24538913168233789</v>
      </c>
      <c r="E10" s="72">
        <v>56273</v>
      </c>
      <c r="F10" s="71">
        <v>68834</v>
      </c>
      <c r="G10" s="374">
        <f t="shared" si="1"/>
        <v>0.22321539637126153</v>
      </c>
      <c r="H10" s="71">
        <v>56992</v>
      </c>
      <c r="I10" s="71">
        <v>72225</v>
      </c>
      <c r="J10" s="374">
        <f t="shared" si="2"/>
        <v>0.26728312745648514</v>
      </c>
    </row>
    <row r="11" spans="1:10" x14ac:dyDescent="0.25">
      <c r="A11" s="148" t="s">
        <v>2052</v>
      </c>
      <c r="B11" s="71">
        <v>972380</v>
      </c>
      <c r="C11" s="71">
        <v>1103555</v>
      </c>
      <c r="D11" s="374">
        <f t="shared" si="0"/>
        <v>0.13490096464345214</v>
      </c>
      <c r="E11" s="72">
        <v>456833</v>
      </c>
      <c r="F11" s="71">
        <v>521131</v>
      </c>
      <c r="G11" s="374">
        <f t="shared" si="1"/>
        <v>0.14074727526251388</v>
      </c>
      <c r="H11" s="71">
        <v>515547</v>
      </c>
      <c r="I11" s="71">
        <v>582424</v>
      </c>
      <c r="J11" s="374">
        <f t="shared" si="2"/>
        <v>0.12972047165437875</v>
      </c>
    </row>
    <row r="12" spans="1:10" x14ac:dyDescent="0.25">
      <c r="A12" s="148" t="s">
        <v>2053</v>
      </c>
      <c r="B12" s="71">
        <v>1758064</v>
      </c>
      <c r="C12" s="71">
        <v>2062499</v>
      </c>
      <c r="D12" s="374">
        <f t="shared" si="0"/>
        <v>0.17316491322272681</v>
      </c>
      <c r="E12" s="72">
        <v>850827</v>
      </c>
      <c r="F12" s="71">
        <v>984413</v>
      </c>
      <c r="G12" s="374">
        <f t="shared" si="1"/>
        <v>0.15700724119004217</v>
      </c>
      <c r="H12" s="71">
        <v>907237</v>
      </c>
      <c r="I12" s="71">
        <v>1078086</v>
      </c>
      <c r="J12" s="374">
        <f t="shared" si="2"/>
        <v>0.1883179367684519</v>
      </c>
    </row>
    <row r="13" spans="1:10" x14ac:dyDescent="0.25">
      <c r="A13" s="148" t="s">
        <v>2054</v>
      </c>
      <c r="B13" s="71">
        <v>815714</v>
      </c>
      <c r="C13" s="71">
        <v>1095564</v>
      </c>
      <c r="D13" s="374">
        <f t="shared" si="0"/>
        <v>0.34307367533228555</v>
      </c>
      <c r="E13" s="72">
        <v>395549</v>
      </c>
      <c r="F13" s="71">
        <v>525909</v>
      </c>
      <c r="G13" s="374">
        <f t="shared" si="1"/>
        <v>0.3295672596821127</v>
      </c>
      <c r="H13" s="71">
        <v>420165</v>
      </c>
      <c r="I13" s="71">
        <v>569655</v>
      </c>
      <c r="J13" s="374">
        <f t="shared" si="2"/>
        <v>0.35578879725821999</v>
      </c>
    </row>
    <row r="14" spans="1:10" x14ac:dyDescent="0.25">
      <c r="A14" s="148" t="s">
        <v>2055</v>
      </c>
      <c r="B14" s="71">
        <v>466910</v>
      </c>
      <c r="C14" s="71">
        <v>562928</v>
      </c>
      <c r="D14" s="374">
        <f t="shared" si="0"/>
        <v>0.20564562763701785</v>
      </c>
      <c r="E14" s="72">
        <v>227910</v>
      </c>
      <c r="F14" s="71">
        <v>270078</v>
      </c>
      <c r="G14" s="374">
        <f t="shared" si="1"/>
        <v>0.18502040279057522</v>
      </c>
      <c r="H14" s="71">
        <v>239000</v>
      </c>
      <c r="I14" s="71">
        <v>292850</v>
      </c>
      <c r="J14" s="374">
        <f t="shared" si="2"/>
        <v>0.22531380753138075</v>
      </c>
    </row>
    <row r="15" spans="1:10" x14ac:dyDescent="0.25">
      <c r="A15" s="149" t="s">
        <v>2056</v>
      </c>
      <c r="B15" s="144">
        <v>56577000</v>
      </c>
      <c r="C15" s="144">
        <v>65627454</v>
      </c>
      <c r="D15" s="375">
        <f t="shared" si="0"/>
        <v>0.15996701839970306</v>
      </c>
      <c r="E15" s="146">
        <v>27544000</v>
      </c>
      <c r="F15" s="144">
        <v>31760210</v>
      </c>
      <c r="G15" s="375">
        <f t="shared" si="1"/>
        <v>0.15307181237293058</v>
      </c>
      <c r="H15" s="144">
        <v>29033000</v>
      </c>
      <c r="I15" s="144">
        <v>33867244</v>
      </c>
      <c r="J15" s="375">
        <f t="shared" si="2"/>
        <v>0.1665085936692729</v>
      </c>
    </row>
    <row r="16" spans="1:10" x14ac:dyDescent="0.25">
      <c r="J16" s="364"/>
    </row>
    <row r="18" spans="1:18" x14ac:dyDescent="0.25">
      <c r="C18" s="67"/>
      <c r="I18" s="67"/>
    </row>
    <row r="21" spans="1:18" x14ac:dyDescent="0.25">
      <c r="B21" s="340">
        <v>1990</v>
      </c>
      <c r="C21" s="340"/>
      <c r="D21" s="340"/>
      <c r="E21" s="340"/>
      <c r="F21" s="340"/>
      <c r="G21" s="340">
        <v>2022</v>
      </c>
      <c r="H21" s="340"/>
      <c r="I21" s="340"/>
      <c r="J21" s="340"/>
      <c r="K21" s="340"/>
      <c r="L21" s="340" t="s">
        <v>2057</v>
      </c>
      <c r="M21" s="340"/>
      <c r="N21" s="340"/>
      <c r="O21" s="340"/>
      <c r="P21" s="340"/>
    </row>
    <row r="22" spans="1:18" x14ac:dyDescent="0.25">
      <c r="B22" s="277" t="s">
        <v>2058</v>
      </c>
      <c r="C22" s="277" t="s">
        <v>2059</v>
      </c>
      <c r="D22" s="277" t="s">
        <v>2060</v>
      </c>
      <c r="E22" s="277" t="s">
        <v>2061</v>
      </c>
      <c r="F22" s="277" t="s">
        <v>2062</v>
      </c>
      <c r="G22" s="277" t="s">
        <v>2058</v>
      </c>
      <c r="H22" s="277" t="s">
        <v>2059</v>
      </c>
      <c r="I22" s="277" t="s">
        <v>2060</v>
      </c>
      <c r="J22" s="277" t="s">
        <v>2061</v>
      </c>
      <c r="K22" s="277" t="s">
        <v>2062</v>
      </c>
      <c r="L22" s="277" t="s">
        <v>2058</v>
      </c>
      <c r="M22" s="277" t="s">
        <v>2059</v>
      </c>
      <c r="N22" s="277" t="s">
        <v>2060</v>
      </c>
      <c r="O22" s="277" t="s">
        <v>2061</v>
      </c>
      <c r="P22" s="277" t="s">
        <v>2062</v>
      </c>
    </row>
    <row r="23" spans="1:18" x14ac:dyDescent="0.25">
      <c r="A23" s="147" t="s">
        <v>2049</v>
      </c>
      <c r="B23" s="150">
        <v>1077329</v>
      </c>
      <c r="C23" s="150">
        <v>1218017</v>
      </c>
      <c r="D23" s="150">
        <v>1016479</v>
      </c>
      <c r="E23" s="150">
        <v>607975</v>
      </c>
      <c r="F23" s="96">
        <v>337444</v>
      </c>
      <c r="G23" s="151">
        <v>1137857</v>
      </c>
      <c r="H23" s="150">
        <v>1122299</v>
      </c>
      <c r="I23" s="150">
        <v>1318944</v>
      </c>
      <c r="J23" s="150">
        <v>942306</v>
      </c>
      <c r="K23" s="96">
        <v>609781</v>
      </c>
      <c r="L23" s="387">
        <f>(G23-B23)/B23</f>
        <v>5.6183394302019157E-2</v>
      </c>
      <c r="M23" s="387">
        <f t="shared" ref="M23:P23" si="3">(H23-C23)/C23</f>
        <v>-7.8585110060040209E-2</v>
      </c>
      <c r="N23" s="387">
        <f t="shared" si="3"/>
        <v>0.29756148430021673</v>
      </c>
      <c r="O23" s="387">
        <f t="shared" si="3"/>
        <v>0.54990912455281882</v>
      </c>
      <c r="P23" s="373">
        <f t="shared" si="3"/>
        <v>0.80705835634949796</v>
      </c>
      <c r="Q23" s="329"/>
      <c r="R23" s="365"/>
    </row>
    <row r="24" spans="1:18" x14ac:dyDescent="0.25">
      <c r="A24" s="148" t="s">
        <v>2050</v>
      </c>
      <c r="B24" s="71">
        <v>32010</v>
      </c>
      <c r="C24" s="71">
        <v>36578</v>
      </c>
      <c r="D24" s="71">
        <v>31381</v>
      </c>
      <c r="E24" s="71">
        <v>19799</v>
      </c>
      <c r="F24" s="95">
        <v>11143</v>
      </c>
      <c r="G24" s="72">
        <v>33620</v>
      </c>
      <c r="H24" s="71">
        <v>30724</v>
      </c>
      <c r="I24" s="71">
        <v>42956</v>
      </c>
      <c r="J24" s="71">
        <v>36032</v>
      </c>
      <c r="K24" s="95">
        <v>22250</v>
      </c>
      <c r="L24" s="388">
        <f t="shared" ref="L24:L29" si="4">(G24-B24)/B24</f>
        <v>5.0296782255545139E-2</v>
      </c>
      <c r="M24" s="388">
        <f t="shared" ref="M24:M29" si="5">(H24-C24)/C24</f>
        <v>-0.16004155503307999</v>
      </c>
      <c r="N24" s="388">
        <f t="shared" ref="N24:N30" si="6">(I24-D24)/D24</f>
        <v>0.36885376501704853</v>
      </c>
      <c r="O24" s="388">
        <f t="shared" ref="O24:O30" si="7">(J24-E24)/E24</f>
        <v>0.81988989342896101</v>
      </c>
      <c r="P24" s="389">
        <f t="shared" ref="P24:P30" si="8">(K24-F24)/F24</f>
        <v>0.99676927218881806</v>
      </c>
      <c r="Q24" s="366"/>
      <c r="R24" s="367"/>
    </row>
    <row r="25" spans="1:18" x14ac:dyDescent="0.25">
      <c r="A25" s="148" t="s">
        <v>2051</v>
      </c>
      <c r="B25" s="71">
        <v>29569</v>
      </c>
      <c r="C25" s="71">
        <v>33317</v>
      </c>
      <c r="D25" s="71">
        <v>25823</v>
      </c>
      <c r="E25" s="71">
        <v>15826</v>
      </c>
      <c r="F25" s="95">
        <v>8730</v>
      </c>
      <c r="G25" s="72">
        <v>29263</v>
      </c>
      <c r="H25" s="71">
        <v>26865</v>
      </c>
      <c r="I25" s="71">
        <v>37157</v>
      </c>
      <c r="J25" s="71">
        <v>30480</v>
      </c>
      <c r="K25" s="95">
        <v>17294</v>
      </c>
      <c r="L25" s="388">
        <f t="shared" si="4"/>
        <v>-1.0348675978220433E-2</v>
      </c>
      <c r="M25" s="388">
        <f t="shared" si="5"/>
        <v>-0.19365489089653931</v>
      </c>
      <c r="N25" s="388">
        <f t="shared" si="6"/>
        <v>0.43891104829028388</v>
      </c>
      <c r="O25" s="388">
        <f t="shared" si="7"/>
        <v>0.92594464804751675</v>
      </c>
      <c r="P25" s="389">
        <f t="shared" si="8"/>
        <v>0.98098510882016032</v>
      </c>
    </row>
    <row r="26" spans="1:18" x14ac:dyDescent="0.25">
      <c r="A26" s="148" t="s">
        <v>2052</v>
      </c>
      <c r="B26" s="71">
        <v>215109</v>
      </c>
      <c r="C26" s="71">
        <v>263257</v>
      </c>
      <c r="D26" s="71">
        <v>232984</v>
      </c>
      <c r="E26" s="71">
        <v>157821</v>
      </c>
      <c r="F26" s="95">
        <v>103209</v>
      </c>
      <c r="G26" s="72">
        <v>235014</v>
      </c>
      <c r="H26" s="71">
        <v>237106</v>
      </c>
      <c r="I26" s="71">
        <v>286618</v>
      </c>
      <c r="J26" s="71">
        <v>201508</v>
      </c>
      <c r="K26" s="95">
        <v>143309</v>
      </c>
      <c r="L26" s="388">
        <f t="shared" si="4"/>
        <v>9.2534482518165206E-2</v>
      </c>
      <c r="M26" s="388">
        <f t="shared" si="5"/>
        <v>-9.9336389915557807E-2</v>
      </c>
      <c r="N26" s="388">
        <f t="shared" si="6"/>
        <v>0.23020464924630019</v>
      </c>
      <c r="O26" s="388">
        <f t="shared" si="7"/>
        <v>0.27681360528700238</v>
      </c>
      <c r="P26" s="389">
        <f t="shared" si="8"/>
        <v>0.38853200786753095</v>
      </c>
    </row>
    <row r="27" spans="1:18" x14ac:dyDescent="0.25">
      <c r="A27" s="148" t="s">
        <v>2053</v>
      </c>
      <c r="B27" s="71">
        <v>470370</v>
      </c>
      <c r="C27" s="71">
        <v>525915</v>
      </c>
      <c r="D27" s="71">
        <v>421957</v>
      </c>
      <c r="E27" s="71">
        <v>223891</v>
      </c>
      <c r="F27" s="95">
        <v>115931</v>
      </c>
      <c r="G27" s="72">
        <v>483436</v>
      </c>
      <c r="H27" s="71">
        <v>489974</v>
      </c>
      <c r="I27" s="71">
        <v>526957</v>
      </c>
      <c r="J27" s="71">
        <v>348795</v>
      </c>
      <c r="K27" s="95">
        <v>213337</v>
      </c>
      <c r="L27" s="388">
        <f t="shared" si="4"/>
        <v>2.7778132108765442E-2</v>
      </c>
      <c r="M27" s="388">
        <f t="shared" si="5"/>
        <v>-6.8339940864968668E-2</v>
      </c>
      <c r="N27" s="388">
        <f t="shared" si="6"/>
        <v>0.2488405216645298</v>
      </c>
      <c r="O27" s="388">
        <f t="shared" si="7"/>
        <v>0.55787861057389532</v>
      </c>
      <c r="P27" s="389">
        <f t="shared" si="8"/>
        <v>0.84020667465992704</v>
      </c>
    </row>
    <row r="28" spans="1:18" x14ac:dyDescent="0.25">
      <c r="A28" s="148" t="s">
        <v>2054</v>
      </c>
      <c r="B28" s="71">
        <v>203009</v>
      </c>
      <c r="C28" s="71">
        <v>223462</v>
      </c>
      <c r="D28" s="71">
        <v>193810</v>
      </c>
      <c r="E28" s="71">
        <v>129517</v>
      </c>
      <c r="F28" s="95">
        <v>65916</v>
      </c>
      <c r="G28" s="72">
        <v>224984</v>
      </c>
      <c r="H28" s="71">
        <v>219881</v>
      </c>
      <c r="I28" s="71">
        <v>279809</v>
      </c>
      <c r="J28" s="71">
        <v>220346</v>
      </c>
      <c r="K28" s="95">
        <v>150544</v>
      </c>
      <c r="L28" s="388">
        <f t="shared" si="4"/>
        <v>0.10824643242417824</v>
      </c>
      <c r="M28" s="388">
        <f t="shared" si="5"/>
        <v>-1.6025095989474721E-2</v>
      </c>
      <c r="N28" s="388">
        <f t="shared" si="6"/>
        <v>0.44372839378773027</v>
      </c>
      <c r="O28" s="388">
        <f t="shared" si="7"/>
        <v>0.70129017812333516</v>
      </c>
      <c r="P28" s="389">
        <f t="shared" si="8"/>
        <v>1.2838764488136416</v>
      </c>
    </row>
    <row r="29" spans="1:18" x14ac:dyDescent="0.25">
      <c r="A29" s="148" t="s">
        <v>2055</v>
      </c>
      <c r="B29" s="71">
        <v>127262</v>
      </c>
      <c r="C29" s="71">
        <v>135488</v>
      </c>
      <c r="D29" s="71">
        <v>110524</v>
      </c>
      <c r="E29" s="71">
        <v>61121</v>
      </c>
      <c r="F29" s="95">
        <v>32515</v>
      </c>
      <c r="G29" s="72">
        <v>131540</v>
      </c>
      <c r="H29" s="71">
        <v>117749</v>
      </c>
      <c r="I29" s="71">
        <v>145447</v>
      </c>
      <c r="J29" s="71">
        <v>105145</v>
      </c>
      <c r="K29" s="95">
        <v>63047</v>
      </c>
      <c r="L29" s="388">
        <f t="shared" si="4"/>
        <v>3.3615690465339222E-2</v>
      </c>
      <c r="M29" s="388">
        <f t="shared" si="5"/>
        <v>-0.13092672413793102</v>
      </c>
      <c r="N29" s="388">
        <f t="shared" si="6"/>
        <v>0.31597662046252395</v>
      </c>
      <c r="O29" s="388">
        <f t="shared" si="7"/>
        <v>0.72027617349192585</v>
      </c>
      <c r="P29" s="389">
        <f t="shared" si="8"/>
        <v>0.93901276333999695</v>
      </c>
    </row>
    <row r="30" spans="1:18" x14ac:dyDescent="0.25">
      <c r="A30" s="149" t="s">
        <v>2056</v>
      </c>
      <c r="B30" s="153">
        <v>15719647</v>
      </c>
      <c r="C30" s="153">
        <v>17153178</v>
      </c>
      <c r="D30" s="153">
        <v>12940589</v>
      </c>
      <c r="E30" s="153">
        <v>6925168</v>
      </c>
      <c r="F30" s="154">
        <v>3838418</v>
      </c>
      <c r="G30" s="155">
        <v>15373142</v>
      </c>
      <c r="H30" s="153">
        <v>15380438</v>
      </c>
      <c r="I30" s="153">
        <v>16895544</v>
      </c>
      <c r="J30" s="153">
        <v>11459216</v>
      </c>
      <c r="K30" s="154">
        <v>6519114</v>
      </c>
      <c r="L30" s="390">
        <f>(G30-B30)/B30</f>
        <v>-2.2042797780382727E-2</v>
      </c>
      <c r="M30" s="390">
        <f>(H30-C30)/C30</f>
        <v>-0.10334761290298509</v>
      </c>
      <c r="N30" s="390">
        <f t="shared" si="6"/>
        <v>0.30562403303280861</v>
      </c>
      <c r="O30" s="390">
        <f t="shared" si="7"/>
        <v>0.65472028981823982</v>
      </c>
      <c r="P30" s="375">
        <f t="shared" si="8"/>
        <v>0.6983856369994097</v>
      </c>
    </row>
    <row r="35" spans="1:12" x14ac:dyDescent="0.25">
      <c r="L35" s="330"/>
    </row>
    <row r="37" spans="1:12" x14ac:dyDescent="0.25">
      <c r="B37" s="278" t="s">
        <v>21</v>
      </c>
      <c r="C37" s="279" t="s">
        <v>2063</v>
      </c>
    </row>
    <row r="38" spans="1:12" x14ac:dyDescent="0.25">
      <c r="A38" s="157" t="s">
        <v>136</v>
      </c>
      <c r="B38" s="157">
        <v>292</v>
      </c>
      <c r="C38" s="361">
        <v>0.30866807610993657</v>
      </c>
      <c r="D38" s="331"/>
      <c r="J38" s="330"/>
    </row>
    <row r="39" spans="1:12" x14ac:dyDescent="0.25">
      <c r="A39" s="142" t="s">
        <v>137</v>
      </c>
      <c r="B39" s="142">
        <v>295</v>
      </c>
      <c r="C39" s="362">
        <v>0.31183932346723042</v>
      </c>
    </row>
    <row r="40" spans="1:12" x14ac:dyDescent="0.25">
      <c r="A40" s="142" t="s">
        <v>138</v>
      </c>
      <c r="B40" s="142">
        <v>137</v>
      </c>
      <c r="C40" s="362">
        <v>0.14482029598308668</v>
      </c>
    </row>
    <row r="41" spans="1:12" x14ac:dyDescent="0.25">
      <c r="A41" s="142" t="s">
        <v>139</v>
      </c>
      <c r="B41" s="142">
        <v>222</v>
      </c>
      <c r="C41" s="362">
        <v>0.23467230443974629</v>
      </c>
    </row>
    <row r="42" spans="1:12" x14ac:dyDescent="0.25">
      <c r="A42" s="143" t="s">
        <v>2064</v>
      </c>
      <c r="B42" s="143">
        <v>946</v>
      </c>
      <c r="C42" s="363">
        <v>1</v>
      </c>
    </row>
  </sheetData>
  <mergeCells count="6">
    <mergeCell ref="L21:P21"/>
    <mergeCell ref="B6:D6"/>
    <mergeCell ref="E6:G6"/>
    <mergeCell ref="H6:J6"/>
    <mergeCell ref="B21:F21"/>
    <mergeCell ref="G21:K21"/>
  </mergeCells>
  <pageMargins left="0.7" right="0.7" top="0.75" bottom="0.75" header="0.3" footer="0.3"/>
  <pageSetup paperSize="9" orientation="portrait" r:id="rId1"/>
  <ignoredErrors>
    <ignoredError sqref="B7:C7 E7:I7"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ADC9F-1BA2-4344-9D57-F2E53203FD6D}">
  <sheetPr>
    <tabColor theme="8" tint="0.59999389629810485"/>
  </sheetPr>
  <dimension ref="A6:F14"/>
  <sheetViews>
    <sheetView workbookViewId="0">
      <selection activeCell="B6" sqref="B6"/>
    </sheetView>
  </sheetViews>
  <sheetFormatPr baseColWidth="10" defaultColWidth="11.42578125" defaultRowHeight="15" x14ac:dyDescent="0.25"/>
  <cols>
    <col min="1" max="1" width="29.28515625" customWidth="1"/>
    <col min="2" max="2" width="16.5703125" customWidth="1"/>
    <col min="3" max="3" width="21" customWidth="1"/>
    <col min="5" max="5" width="19.140625" customWidth="1"/>
  </cols>
  <sheetData>
    <row r="6" spans="1:6" x14ac:dyDescent="0.25">
      <c r="B6" s="280" t="s">
        <v>2065</v>
      </c>
      <c r="C6" s="281" t="s">
        <v>2066</v>
      </c>
      <c r="D6" s="281" t="s">
        <v>2067</v>
      </c>
      <c r="E6" s="282" t="s">
        <v>2068</v>
      </c>
    </row>
    <row r="7" spans="1:6" x14ac:dyDescent="0.25">
      <c r="A7" s="157" t="s">
        <v>2069</v>
      </c>
      <c r="B7" s="165">
        <v>0.1</v>
      </c>
      <c r="C7" s="166">
        <v>0.32</v>
      </c>
      <c r="D7" s="166">
        <v>0.21</v>
      </c>
      <c r="E7" s="167">
        <v>0.36</v>
      </c>
    </row>
    <row r="8" spans="1:6" x14ac:dyDescent="0.25">
      <c r="A8" s="142" t="s">
        <v>2070</v>
      </c>
      <c r="B8" s="158">
        <v>7.0000000000000007E-2</v>
      </c>
      <c r="C8" s="105">
        <v>0.31</v>
      </c>
      <c r="D8" s="105">
        <v>0.23</v>
      </c>
      <c r="E8" s="159">
        <v>0.39</v>
      </c>
    </row>
    <row r="9" spans="1:6" x14ac:dyDescent="0.25">
      <c r="A9" s="142" t="s">
        <v>2071</v>
      </c>
      <c r="B9" s="158">
        <v>0.11</v>
      </c>
      <c r="C9" s="105">
        <v>0.27</v>
      </c>
      <c r="D9" s="105">
        <v>0.2</v>
      </c>
      <c r="E9" s="159">
        <v>0.43</v>
      </c>
    </row>
    <row r="10" spans="1:6" x14ac:dyDescent="0.25">
      <c r="A10" s="142" t="s">
        <v>2072</v>
      </c>
      <c r="B10" s="158">
        <v>0.1</v>
      </c>
      <c r="C10" s="105">
        <v>0.24</v>
      </c>
      <c r="D10" s="105">
        <v>0.2</v>
      </c>
      <c r="E10" s="159">
        <v>0.46</v>
      </c>
    </row>
    <row r="11" spans="1:6" x14ac:dyDescent="0.25">
      <c r="A11" s="142" t="s">
        <v>2073</v>
      </c>
      <c r="B11" s="158">
        <v>0.1</v>
      </c>
      <c r="C11" s="105">
        <v>0.31</v>
      </c>
      <c r="D11" s="105">
        <v>0.23</v>
      </c>
      <c r="E11" s="159">
        <v>0.37</v>
      </c>
    </row>
    <row r="12" spans="1:6" x14ac:dyDescent="0.25">
      <c r="A12" s="142" t="s">
        <v>2074</v>
      </c>
      <c r="B12" s="158">
        <v>0.11</v>
      </c>
      <c r="C12" s="105">
        <v>0.31</v>
      </c>
      <c r="D12" s="105">
        <v>0.21</v>
      </c>
      <c r="E12" s="159">
        <v>0.37</v>
      </c>
    </row>
    <row r="13" spans="1:6" x14ac:dyDescent="0.25">
      <c r="A13" s="168" t="s">
        <v>2075</v>
      </c>
      <c r="B13" s="160">
        <v>0.14000000000000001</v>
      </c>
      <c r="C13" s="106">
        <v>0.23</v>
      </c>
      <c r="D13" s="106">
        <v>0.21</v>
      </c>
      <c r="E13" s="161">
        <v>0.42</v>
      </c>
      <c r="F13" s="105"/>
    </row>
    <row r="14" spans="1:6" x14ac:dyDescent="0.25">
      <c r="A14" s="143" t="s">
        <v>2056</v>
      </c>
      <c r="B14" s="162">
        <v>0.13</v>
      </c>
      <c r="C14" s="163">
        <v>0.24</v>
      </c>
      <c r="D14" s="163">
        <v>0.2</v>
      </c>
      <c r="E14" s="164">
        <v>0.43</v>
      </c>
      <c r="F14" s="105"/>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19A55-90F3-44CF-9F31-9CE23D5AD7E1}">
  <sheetPr>
    <tabColor theme="7" tint="0.79998168889431442"/>
  </sheetPr>
  <dimension ref="A6:M82"/>
  <sheetViews>
    <sheetView zoomScale="80" zoomScaleNormal="80" workbookViewId="0">
      <selection activeCell="E40" sqref="E40"/>
    </sheetView>
  </sheetViews>
  <sheetFormatPr baseColWidth="10" defaultColWidth="11.42578125" defaultRowHeight="15" x14ac:dyDescent="0.25"/>
  <cols>
    <col min="1" max="1" width="30" customWidth="1"/>
    <col min="2" max="2" width="26.5703125" customWidth="1"/>
    <col min="3" max="3" width="16.42578125" customWidth="1"/>
    <col min="4" max="4" width="20" customWidth="1"/>
    <col min="5" max="5" width="16" customWidth="1"/>
    <col min="6" max="6" width="31.5703125" customWidth="1"/>
  </cols>
  <sheetData>
    <row r="6" spans="1:13" x14ac:dyDescent="0.25">
      <c r="B6" s="283" t="s">
        <v>2076</v>
      </c>
      <c r="C6" s="284" t="s">
        <v>2077</v>
      </c>
      <c r="D6" s="285" t="s">
        <v>2078</v>
      </c>
    </row>
    <row r="7" spans="1:13" x14ac:dyDescent="0.25">
      <c r="A7" s="157" t="s">
        <v>2069</v>
      </c>
      <c r="B7" s="173">
        <v>51490</v>
      </c>
      <c r="C7" s="174">
        <v>11110</v>
      </c>
      <c r="D7" s="175">
        <f t="shared" ref="D7:D12" si="0">B7+C7</f>
        <v>62600</v>
      </c>
    </row>
    <row r="8" spans="1:13" x14ac:dyDescent="0.25">
      <c r="A8" s="142" t="s">
        <v>2070</v>
      </c>
      <c r="B8" s="170">
        <v>47290</v>
      </c>
      <c r="C8" s="171">
        <v>11610</v>
      </c>
      <c r="D8" s="169">
        <f t="shared" si="0"/>
        <v>58900</v>
      </c>
      <c r="E8" s="69"/>
    </row>
    <row r="9" spans="1:13" x14ac:dyDescent="0.25">
      <c r="A9" s="142" t="s">
        <v>2071</v>
      </c>
      <c r="B9" s="72">
        <v>399610</v>
      </c>
      <c r="C9" s="71">
        <v>72200</v>
      </c>
      <c r="D9" s="169">
        <f t="shared" si="0"/>
        <v>471810</v>
      </c>
      <c r="E9" s="105"/>
    </row>
    <row r="10" spans="1:13" x14ac:dyDescent="0.25">
      <c r="A10" s="142" t="s">
        <v>2072</v>
      </c>
      <c r="B10" s="72">
        <v>820860</v>
      </c>
      <c r="C10" s="71">
        <v>98980</v>
      </c>
      <c r="D10" s="169">
        <f t="shared" si="0"/>
        <v>919840</v>
      </c>
      <c r="E10" s="105"/>
      <c r="K10" s="109"/>
      <c r="M10" s="108"/>
    </row>
    <row r="11" spans="1:13" x14ac:dyDescent="0.25">
      <c r="A11" s="142" t="s">
        <v>2073</v>
      </c>
      <c r="B11" s="72">
        <v>338780</v>
      </c>
      <c r="C11" s="71">
        <v>65060</v>
      </c>
      <c r="D11" s="169">
        <f t="shared" si="0"/>
        <v>403840</v>
      </c>
      <c r="E11" s="105"/>
      <c r="F11" s="67"/>
    </row>
    <row r="12" spans="1:13" x14ac:dyDescent="0.25">
      <c r="A12" s="142" t="s">
        <v>2074</v>
      </c>
      <c r="B12" s="72">
        <v>198140</v>
      </c>
      <c r="C12" s="71">
        <v>33730</v>
      </c>
      <c r="D12" s="169">
        <f t="shared" si="0"/>
        <v>231870</v>
      </c>
      <c r="E12" s="105"/>
    </row>
    <row r="13" spans="1:13" x14ac:dyDescent="0.25">
      <c r="A13" s="168" t="s">
        <v>2075</v>
      </c>
      <c r="B13" s="172">
        <v>1856170</v>
      </c>
      <c r="C13" s="75">
        <v>292690</v>
      </c>
      <c r="D13" s="368">
        <v>2148860</v>
      </c>
      <c r="E13" s="332"/>
      <c r="F13" s="370"/>
      <c r="G13" s="332"/>
    </row>
    <row r="14" spans="1:13" x14ac:dyDescent="0.25">
      <c r="A14" s="143" t="s">
        <v>2056</v>
      </c>
      <c r="B14" s="146">
        <v>24877680</v>
      </c>
      <c r="C14" s="144">
        <v>2964180</v>
      </c>
      <c r="D14" s="369">
        <f>SUM(B14:C14)</f>
        <v>27841860</v>
      </c>
      <c r="E14" s="105"/>
      <c r="K14" s="108"/>
    </row>
    <row r="15" spans="1:13" x14ac:dyDescent="0.25">
      <c r="A15" s="74"/>
      <c r="B15" s="109"/>
      <c r="C15" s="109"/>
      <c r="D15" s="108"/>
      <c r="E15" s="105"/>
      <c r="K15" s="108"/>
    </row>
    <row r="16" spans="1:13" x14ac:dyDescent="0.25">
      <c r="A16" s="74"/>
      <c r="B16" s="106"/>
      <c r="C16" s="106"/>
      <c r="D16" s="106"/>
      <c r="E16" s="106"/>
    </row>
    <row r="17" spans="1:5" x14ac:dyDescent="0.25">
      <c r="A17" s="74"/>
      <c r="B17" s="106"/>
      <c r="C17" s="106"/>
      <c r="D17" s="106"/>
      <c r="E17" s="106"/>
    </row>
    <row r="18" spans="1:5" x14ac:dyDescent="0.25">
      <c r="A18" s="74"/>
      <c r="B18" s="106"/>
      <c r="C18" s="106"/>
      <c r="D18" s="106"/>
      <c r="E18" s="106"/>
    </row>
    <row r="23" spans="1:5" s="12" customFormat="1" ht="33" customHeight="1" x14ac:dyDescent="0.25">
      <c r="B23" s="286" t="s">
        <v>2079</v>
      </c>
      <c r="C23" s="287" t="s">
        <v>2080</v>
      </c>
    </row>
    <row r="24" spans="1:5" x14ac:dyDescent="0.25">
      <c r="A24" s="157" t="s">
        <v>2069</v>
      </c>
      <c r="B24" s="391">
        <v>7.0000000000000007E-2</v>
      </c>
      <c r="C24" s="391">
        <v>-8.9609423238288244E-3</v>
      </c>
    </row>
    <row r="25" spans="1:5" x14ac:dyDescent="0.25">
      <c r="A25" s="142" t="s">
        <v>2070</v>
      </c>
      <c r="B25" s="392">
        <v>-2.1000000000000001E-2</v>
      </c>
      <c r="C25" s="392">
        <v>-5.3696235479361816E-2</v>
      </c>
    </row>
    <row r="26" spans="1:5" x14ac:dyDescent="0.25">
      <c r="A26" s="142" t="s">
        <v>2071</v>
      </c>
      <c r="B26" s="392">
        <v>2.8000000000000001E-2</v>
      </c>
      <c r="C26" s="392">
        <v>-1.7453580680899982E-2</v>
      </c>
    </row>
    <row r="27" spans="1:5" x14ac:dyDescent="0.25">
      <c r="A27" s="142" t="s">
        <v>2072</v>
      </c>
      <c r="B27" s="392">
        <v>0.113</v>
      </c>
      <c r="C27" s="392">
        <v>-9.1311791722151306E-5</v>
      </c>
    </row>
    <row r="28" spans="1:5" x14ac:dyDescent="0.25">
      <c r="A28" s="142" t="s">
        <v>2073</v>
      </c>
      <c r="B28" s="392">
        <v>9.5000000000000001E-2</v>
      </c>
      <c r="C28" s="392">
        <v>2.0421177480627177E-3</v>
      </c>
    </row>
    <row r="29" spans="1:5" x14ac:dyDescent="0.25">
      <c r="A29" s="142" t="s">
        <v>2074</v>
      </c>
      <c r="B29" s="392">
        <v>5.0999999999999997E-2</v>
      </c>
      <c r="C29" s="392">
        <v>-1.5845540427657358E-3</v>
      </c>
    </row>
    <row r="30" spans="1:5" x14ac:dyDescent="0.25">
      <c r="A30" s="168" t="s">
        <v>2075</v>
      </c>
      <c r="B30" s="393">
        <v>7.8E-2</v>
      </c>
      <c r="C30" s="393">
        <v>-5.5156263739315151E-3</v>
      </c>
    </row>
    <row r="31" spans="1:5" x14ac:dyDescent="0.25">
      <c r="A31" s="143" t="s">
        <v>2056</v>
      </c>
      <c r="B31" s="394">
        <v>4.2999999999999997E-2</v>
      </c>
      <c r="C31" s="394">
        <v>-9.2014612731165513E-3</v>
      </c>
    </row>
    <row r="35" spans="1:3" ht="27.75" customHeight="1" x14ac:dyDescent="0.25"/>
    <row r="39" spans="1:3" ht="30" x14ac:dyDescent="0.25">
      <c r="B39" s="288" t="s">
        <v>2081</v>
      </c>
      <c r="C39" s="289" t="s">
        <v>2180</v>
      </c>
    </row>
    <row r="40" spans="1:3" x14ac:dyDescent="0.25">
      <c r="A40" s="157" t="s">
        <v>2069</v>
      </c>
      <c r="B40" s="180">
        <v>70660</v>
      </c>
      <c r="C40" s="199">
        <v>0.73899999999999999</v>
      </c>
    </row>
    <row r="41" spans="1:3" x14ac:dyDescent="0.25">
      <c r="A41" s="142" t="s">
        <v>2070</v>
      </c>
      <c r="B41" s="181">
        <v>63744</v>
      </c>
      <c r="C41" s="152">
        <v>0.75800000000000001</v>
      </c>
    </row>
    <row r="42" spans="1:3" x14ac:dyDescent="0.25">
      <c r="A42" s="142" t="s">
        <v>2071</v>
      </c>
      <c r="B42" s="181">
        <v>489862</v>
      </c>
      <c r="C42" s="152">
        <v>0.747</v>
      </c>
    </row>
    <row r="43" spans="1:3" x14ac:dyDescent="0.25">
      <c r="A43" s="142" t="s">
        <v>2072</v>
      </c>
      <c r="B43" s="181">
        <v>895401</v>
      </c>
      <c r="C43" s="152">
        <v>0.70599999999999996</v>
      </c>
    </row>
    <row r="44" spans="1:3" x14ac:dyDescent="0.25">
      <c r="A44" s="142" t="s">
        <v>2073</v>
      </c>
      <c r="B44" s="181">
        <v>457800</v>
      </c>
      <c r="C44" s="152">
        <v>0.72699999999999998</v>
      </c>
    </row>
    <row r="45" spans="1:3" x14ac:dyDescent="0.25">
      <c r="A45" s="142" t="s">
        <v>2074</v>
      </c>
      <c r="B45" s="181">
        <v>247291</v>
      </c>
      <c r="C45" s="152">
        <v>0.73399999999999999</v>
      </c>
    </row>
    <row r="46" spans="1:3" x14ac:dyDescent="0.25">
      <c r="A46" s="168" t="s">
        <v>2049</v>
      </c>
      <c r="B46" s="172">
        <v>2224757</v>
      </c>
      <c r="C46" s="76">
        <v>0.72499999999999998</v>
      </c>
    </row>
    <row r="47" spans="1:3" x14ac:dyDescent="0.25">
      <c r="A47" s="143" t="s">
        <v>2056</v>
      </c>
      <c r="B47" s="146">
        <v>30075213</v>
      </c>
      <c r="C47" s="145">
        <v>0.74299999999999999</v>
      </c>
    </row>
    <row r="57" spans="1:7" ht="51" customHeight="1" x14ac:dyDescent="0.25">
      <c r="B57" s="290" t="s">
        <v>2083</v>
      </c>
      <c r="C57" s="291" t="s">
        <v>2084</v>
      </c>
      <c r="D57" s="291" t="s">
        <v>2085</v>
      </c>
      <c r="E57" s="291" t="s">
        <v>2086</v>
      </c>
      <c r="F57" s="292" t="s">
        <v>2087</v>
      </c>
      <c r="G57" s="334"/>
    </row>
    <row r="58" spans="1:7" x14ac:dyDescent="0.25">
      <c r="A58" s="157" t="s">
        <v>2069</v>
      </c>
      <c r="B58" s="165">
        <v>0.08</v>
      </c>
      <c r="C58" s="166">
        <v>0.06</v>
      </c>
      <c r="D58" s="166">
        <v>0.1</v>
      </c>
      <c r="E58" s="166">
        <v>0.61</v>
      </c>
      <c r="F58" s="167">
        <v>0.14000000000000001</v>
      </c>
      <c r="G58" s="333"/>
    </row>
    <row r="59" spans="1:7" x14ac:dyDescent="0.25">
      <c r="A59" s="142" t="s">
        <v>2070</v>
      </c>
      <c r="B59" s="158">
        <v>0.06</v>
      </c>
      <c r="C59" s="105">
        <v>0.06</v>
      </c>
      <c r="D59" s="105">
        <v>0.1</v>
      </c>
      <c r="E59" s="105">
        <v>0.66</v>
      </c>
      <c r="F59" s="159">
        <v>0.13</v>
      </c>
      <c r="G59" s="333"/>
    </row>
    <row r="60" spans="1:7" x14ac:dyDescent="0.25">
      <c r="A60" s="142" t="s">
        <v>2071</v>
      </c>
      <c r="B60" s="158">
        <v>0.01</v>
      </c>
      <c r="C60" s="105">
        <v>0.05</v>
      </c>
      <c r="D60" s="105">
        <v>0.12</v>
      </c>
      <c r="E60" s="105">
        <v>0.73</v>
      </c>
      <c r="F60" s="159">
        <v>0.1</v>
      </c>
      <c r="G60" s="333"/>
    </row>
    <row r="61" spans="1:7" x14ac:dyDescent="0.25">
      <c r="A61" s="142" t="s">
        <v>2072</v>
      </c>
      <c r="B61" s="158">
        <v>0.02</v>
      </c>
      <c r="C61" s="105">
        <v>0.06</v>
      </c>
      <c r="D61" s="105">
        <v>0.11</v>
      </c>
      <c r="E61" s="105">
        <v>0.7</v>
      </c>
      <c r="F61" s="159">
        <v>0.11</v>
      </c>
      <c r="G61" s="333"/>
    </row>
    <row r="62" spans="1:7" x14ac:dyDescent="0.25">
      <c r="A62" s="142" t="s">
        <v>2073</v>
      </c>
      <c r="B62" s="158">
        <v>0.03</v>
      </c>
      <c r="C62" s="105">
        <v>0.06</v>
      </c>
      <c r="D62" s="105">
        <v>0.13</v>
      </c>
      <c r="E62" s="105">
        <v>0.67</v>
      </c>
      <c r="F62" s="159">
        <v>0.1</v>
      </c>
      <c r="G62" s="333"/>
    </row>
    <row r="63" spans="1:7" x14ac:dyDescent="0.25">
      <c r="A63" s="142" t="s">
        <v>2074</v>
      </c>
      <c r="B63" s="158">
        <v>0.09</v>
      </c>
      <c r="C63" s="105">
        <v>0.06</v>
      </c>
      <c r="D63" s="105">
        <v>0.12</v>
      </c>
      <c r="E63" s="105">
        <v>0.62</v>
      </c>
      <c r="F63" s="159">
        <v>0.1</v>
      </c>
      <c r="G63" s="333"/>
    </row>
    <row r="64" spans="1:7" x14ac:dyDescent="0.25">
      <c r="A64" s="168" t="s">
        <v>2075</v>
      </c>
      <c r="B64" s="160">
        <v>0.03</v>
      </c>
      <c r="C64" s="106">
        <v>0.06</v>
      </c>
      <c r="D64" s="106">
        <v>0.12</v>
      </c>
      <c r="E64" s="106">
        <v>0.69</v>
      </c>
      <c r="F64" s="161">
        <v>0.11</v>
      </c>
      <c r="G64" s="333"/>
    </row>
    <row r="65" spans="1:7" x14ac:dyDescent="0.25">
      <c r="A65" s="143" t="s">
        <v>2056</v>
      </c>
      <c r="B65" s="162">
        <v>0.05</v>
      </c>
      <c r="C65" s="163">
        <v>0.06</v>
      </c>
      <c r="D65" s="163">
        <v>0.11</v>
      </c>
      <c r="E65" s="163">
        <v>0.65</v>
      </c>
      <c r="F65" s="164">
        <v>0.13</v>
      </c>
      <c r="G65" s="333"/>
    </row>
    <row r="74" spans="1:7" ht="45" x14ac:dyDescent="0.25">
      <c r="B74" s="290" t="s">
        <v>2083</v>
      </c>
      <c r="C74" s="291" t="s">
        <v>2084</v>
      </c>
      <c r="D74" s="291" t="s">
        <v>2085</v>
      </c>
      <c r="E74" s="291" t="s">
        <v>2086</v>
      </c>
      <c r="F74" s="292" t="s">
        <v>2087</v>
      </c>
    </row>
    <row r="75" spans="1:7" x14ac:dyDescent="0.25">
      <c r="A75" s="157" t="s">
        <v>2069</v>
      </c>
      <c r="B75" s="165">
        <v>4.8500726871894821E-2</v>
      </c>
      <c r="C75" s="166">
        <v>9.0547470326053967E-2</v>
      </c>
      <c r="D75" s="166">
        <v>7.5259197725130594E-2</v>
      </c>
      <c r="E75" s="166">
        <v>0.43251274022716746</v>
      </c>
      <c r="F75" s="167">
        <v>0.35317986484975317</v>
      </c>
      <c r="G75" s="105"/>
    </row>
    <row r="76" spans="1:7" x14ac:dyDescent="0.25">
      <c r="A76" s="142" t="s">
        <v>2070</v>
      </c>
      <c r="B76" s="158">
        <v>3.7455218432178208E-2</v>
      </c>
      <c r="C76" s="105">
        <v>4.9170585938163237E-2</v>
      </c>
      <c r="D76" s="105">
        <v>8.2109445302816789E-2</v>
      </c>
      <c r="E76" s="105">
        <v>0.43000492385011119</v>
      </c>
      <c r="F76" s="159">
        <v>0.40125982647673059</v>
      </c>
      <c r="G76" s="105"/>
    </row>
    <row r="77" spans="1:7" x14ac:dyDescent="0.25">
      <c r="A77" s="142" t="s">
        <v>2071</v>
      </c>
      <c r="B77" s="158">
        <v>3.5077902616959902E-3</v>
      </c>
      <c r="C77" s="105">
        <v>6.7752280063670109E-2</v>
      </c>
      <c r="D77" s="105">
        <v>7.0687802427687588E-2</v>
      </c>
      <c r="E77" s="105">
        <v>0.54517207247878896</v>
      </c>
      <c r="F77" s="159">
        <v>0.31288005476815733</v>
      </c>
      <c r="G77" s="105"/>
    </row>
    <row r="78" spans="1:7" x14ac:dyDescent="0.25">
      <c r="A78" s="142" t="s">
        <v>2072</v>
      </c>
      <c r="B78" s="158">
        <v>8.8026082768652408E-3</v>
      </c>
      <c r="C78" s="105">
        <v>8.6933502637955906E-2</v>
      </c>
      <c r="D78" s="105">
        <v>6.3781675311276625E-2</v>
      </c>
      <c r="E78" s="105">
        <v>0.51349417997240832</v>
      </c>
      <c r="F78" s="159">
        <v>0.32698803380149394</v>
      </c>
      <c r="G78" s="105"/>
    </row>
    <row r="79" spans="1:7" x14ac:dyDescent="0.25">
      <c r="A79" s="142" t="s">
        <v>2073</v>
      </c>
      <c r="B79" s="158">
        <v>1.6353173070256244E-2</v>
      </c>
      <c r="C79" s="105">
        <v>7.1236838716706788E-2</v>
      </c>
      <c r="D79" s="105">
        <v>8.0339543775195865E-2</v>
      </c>
      <c r="E79" s="105">
        <v>0.45255995007874483</v>
      </c>
      <c r="F79" s="159">
        <v>0.37951049435909628</v>
      </c>
      <c r="G79" s="105"/>
    </row>
    <row r="80" spans="1:7" x14ac:dyDescent="0.25">
      <c r="A80" s="142" t="s">
        <v>2074</v>
      </c>
      <c r="B80" s="158">
        <v>3.9275641080931886E-2</v>
      </c>
      <c r="C80" s="105">
        <v>9.1950800865987559E-2</v>
      </c>
      <c r="D80" s="105">
        <v>7.7986320156636799E-2</v>
      </c>
      <c r="E80" s="105">
        <v>0.48124843665093975</v>
      </c>
      <c r="F80" s="159">
        <v>0.30953880124550404</v>
      </c>
      <c r="G80" s="105"/>
    </row>
    <row r="81" spans="1:7" x14ac:dyDescent="0.25">
      <c r="A81" s="168" t="s">
        <v>2075</v>
      </c>
      <c r="B81" s="160">
        <v>1.4289025023593993E-2</v>
      </c>
      <c r="C81" s="106">
        <v>7.9383782596474772E-2</v>
      </c>
      <c r="D81" s="106">
        <v>7.0779188143250446E-2</v>
      </c>
      <c r="E81" s="106">
        <v>0.50087116283485322</v>
      </c>
      <c r="F81" s="161">
        <v>0.33467684140182757</v>
      </c>
      <c r="G81" s="105"/>
    </row>
    <row r="82" spans="1:7" x14ac:dyDescent="0.25">
      <c r="A82" s="143" t="s">
        <v>2056</v>
      </c>
      <c r="B82" s="162">
        <v>2.1620428201948986E-2</v>
      </c>
      <c r="C82" s="163">
        <v>0.11625867133962982</v>
      </c>
      <c r="D82" s="163">
        <v>6.5459197180878309E-2</v>
      </c>
      <c r="E82" s="163">
        <v>0.48619415302776253</v>
      </c>
      <c r="F82" s="164">
        <v>0.31046755024978034</v>
      </c>
      <c r="G82" s="105"/>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36225-9486-4DCC-88BA-F677F8DBE8BF}">
  <sheetPr>
    <tabColor theme="6" tint="0.79998168889431442"/>
  </sheetPr>
  <dimension ref="A6:P295"/>
  <sheetViews>
    <sheetView zoomScale="70" zoomScaleNormal="70" workbookViewId="0">
      <selection activeCell="V32" sqref="V32"/>
    </sheetView>
  </sheetViews>
  <sheetFormatPr baseColWidth="10" defaultColWidth="11.42578125" defaultRowHeight="15" x14ac:dyDescent="0.25"/>
  <cols>
    <col min="1" max="1" width="28.42578125" customWidth="1"/>
    <col min="2" max="2" width="20.5703125" customWidth="1"/>
    <col min="3" max="3" width="17.7109375" customWidth="1"/>
    <col min="4" max="4" width="25.7109375" customWidth="1"/>
    <col min="5" max="5" width="22.5703125" customWidth="1"/>
    <col min="6" max="11" width="13.85546875" bestFit="1" customWidth="1"/>
    <col min="12" max="12" width="19.28515625" style="68" customWidth="1"/>
  </cols>
  <sheetData>
    <row r="6" spans="1:12" x14ac:dyDescent="0.25">
      <c r="B6" s="293">
        <v>2018</v>
      </c>
      <c r="C6" s="294">
        <v>2019</v>
      </c>
      <c r="D6" s="295" t="s">
        <v>2088</v>
      </c>
      <c r="L6"/>
    </row>
    <row r="7" spans="1:12" x14ac:dyDescent="0.25">
      <c r="A7" s="157" t="s">
        <v>2069</v>
      </c>
      <c r="B7" s="173">
        <v>13478</v>
      </c>
      <c r="C7" s="174">
        <v>13571</v>
      </c>
      <c r="D7" s="379">
        <f t="shared" ref="D7:D14" si="0">(C7-B7)/B7</f>
        <v>6.900133550971954E-3</v>
      </c>
      <c r="L7"/>
    </row>
    <row r="8" spans="1:12" x14ac:dyDescent="0.25">
      <c r="A8" s="142" t="s">
        <v>2070</v>
      </c>
      <c r="B8" s="72">
        <v>12499</v>
      </c>
      <c r="C8" s="71">
        <v>12636</v>
      </c>
      <c r="D8" s="380">
        <f t="shared" si="0"/>
        <v>1.0960876870149612E-2</v>
      </c>
      <c r="L8"/>
    </row>
    <row r="9" spans="1:12" x14ac:dyDescent="0.25">
      <c r="A9" s="142" t="s">
        <v>2071</v>
      </c>
      <c r="B9" s="72">
        <v>86343</v>
      </c>
      <c r="C9" s="71">
        <v>87032</v>
      </c>
      <c r="D9" s="380">
        <f t="shared" si="0"/>
        <v>7.9798014894085223E-3</v>
      </c>
      <c r="L9"/>
    </row>
    <row r="10" spans="1:12" x14ac:dyDescent="0.25">
      <c r="A10" s="142" t="s">
        <v>2072</v>
      </c>
      <c r="B10" s="72">
        <v>172081</v>
      </c>
      <c r="C10" s="71">
        <v>173787</v>
      </c>
      <c r="D10" s="380">
        <f>(C10-B10)/B10</f>
        <v>9.9139358790337109E-3</v>
      </c>
      <c r="L10"/>
    </row>
    <row r="11" spans="1:12" x14ac:dyDescent="0.25">
      <c r="A11" s="142" t="s">
        <v>2073</v>
      </c>
      <c r="B11" s="72">
        <v>75285</v>
      </c>
      <c r="C11" s="71">
        <v>75905</v>
      </c>
      <c r="D11" s="380">
        <f t="shared" si="0"/>
        <v>8.2353722521086546E-3</v>
      </c>
      <c r="L11"/>
    </row>
    <row r="12" spans="1:12" x14ac:dyDescent="0.25">
      <c r="A12" s="142" t="s">
        <v>2074</v>
      </c>
      <c r="B12" s="72">
        <v>42970</v>
      </c>
      <c r="C12" s="71">
        <v>42655</v>
      </c>
      <c r="D12" s="380">
        <f t="shared" si="0"/>
        <v>-7.3306958343030025E-3</v>
      </c>
      <c r="L12"/>
    </row>
    <row r="13" spans="1:12" x14ac:dyDescent="0.25">
      <c r="A13" s="168" t="s">
        <v>2049</v>
      </c>
      <c r="B13" s="172">
        <v>402656</v>
      </c>
      <c r="C13" s="75">
        <v>405586</v>
      </c>
      <c r="D13" s="371">
        <f t="shared" si="0"/>
        <v>7.276682826035127E-3</v>
      </c>
      <c r="E13" s="335"/>
      <c r="F13" s="108"/>
      <c r="L13"/>
    </row>
    <row r="14" spans="1:12" x14ac:dyDescent="0.25">
      <c r="A14" s="182" t="s">
        <v>2056</v>
      </c>
      <c r="B14" s="146">
        <v>5084550</v>
      </c>
      <c r="C14" s="144">
        <v>5124167</v>
      </c>
      <c r="D14" s="372">
        <f t="shared" si="0"/>
        <v>7.7916433116008302E-3</v>
      </c>
      <c r="L14"/>
    </row>
    <row r="18" spans="1:16" x14ac:dyDescent="0.25">
      <c r="O18" s="108"/>
      <c r="P18" s="108"/>
    </row>
    <row r="19" spans="1:16" x14ac:dyDescent="0.25">
      <c r="O19" s="108"/>
      <c r="P19" s="108"/>
    </row>
    <row r="20" spans="1:16" x14ac:dyDescent="0.25">
      <c r="O20" s="108"/>
      <c r="P20" s="87"/>
    </row>
    <row r="23" spans="1:16" x14ac:dyDescent="0.25">
      <c r="B23" s="293">
        <v>2018</v>
      </c>
      <c r="C23" s="294">
        <v>2019</v>
      </c>
      <c r="D23" s="295" t="s">
        <v>2088</v>
      </c>
      <c r="L23"/>
    </row>
    <row r="24" spans="1:16" x14ac:dyDescent="0.25">
      <c r="A24" s="157" t="s">
        <v>2069</v>
      </c>
      <c r="B24" s="173">
        <v>4189</v>
      </c>
      <c r="C24" s="174">
        <v>4163</v>
      </c>
      <c r="D24" s="379">
        <f t="shared" ref="D24:D31" si="1">(C24-B24)/B24</f>
        <v>-6.2067319169252805E-3</v>
      </c>
      <c r="L24"/>
    </row>
    <row r="25" spans="1:16" x14ac:dyDescent="0.25">
      <c r="A25" s="142" t="s">
        <v>2070</v>
      </c>
      <c r="B25" s="72">
        <v>4100</v>
      </c>
      <c r="C25" s="71">
        <v>4224</v>
      </c>
      <c r="D25" s="380">
        <f t="shared" si="1"/>
        <v>3.0243902439024389E-2</v>
      </c>
      <c r="L25"/>
    </row>
    <row r="26" spans="1:16" x14ac:dyDescent="0.25">
      <c r="A26" s="142" t="s">
        <v>2071</v>
      </c>
      <c r="B26" s="72">
        <v>30676</v>
      </c>
      <c r="C26" s="71">
        <v>31001</v>
      </c>
      <c r="D26" s="380">
        <f t="shared" si="1"/>
        <v>1.0594601642978225E-2</v>
      </c>
      <c r="L26"/>
    </row>
    <row r="27" spans="1:16" x14ac:dyDescent="0.25">
      <c r="A27" s="142" t="s">
        <v>2072</v>
      </c>
      <c r="B27" s="72">
        <v>75464</v>
      </c>
      <c r="C27" s="71">
        <v>76619</v>
      </c>
      <c r="D27" s="380">
        <f t="shared" si="1"/>
        <v>1.5305311141736458E-2</v>
      </c>
      <c r="L27"/>
    </row>
    <row r="28" spans="1:16" x14ac:dyDescent="0.25">
      <c r="A28" s="142" t="s">
        <v>2073</v>
      </c>
      <c r="B28" s="72">
        <v>30303</v>
      </c>
      <c r="C28" s="71">
        <v>30735</v>
      </c>
      <c r="D28" s="380">
        <f t="shared" si="1"/>
        <v>1.4256014256014256E-2</v>
      </c>
      <c r="L28"/>
    </row>
    <row r="29" spans="1:16" x14ac:dyDescent="0.25">
      <c r="A29" s="142" t="s">
        <v>2074</v>
      </c>
      <c r="B29" s="72">
        <v>15163</v>
      </c>
      <c r="C29" s="71">
        <v>14634</v>
      </c>
      <c r="D29" s="380">
        <f t="shared" si="1"/>
        <v>-3.4887555233133284E-2</v>
      </c>
      <c r="L29"/>
    </row>
    <row r="30" spans="1:16" x14ac:dyDescent="0.25">
      <c r="A30" s="168" t="s">
        <v>2049</v>
      </c>
      <c r="B30" s="172">
        <v>159895</v>
      </c>
      <c r="C30" s="75">
        <v>161376</v>
      </c>
      <c r="D30" s="371">
        <f t="shared" si="1"/>
        <v>9.2623284030144779E-3</v>
      </c>
      <c r="E30" s="108"/>
      <c r="F30" s="108"/>
      <c r="L30"/>
    </row>
    <row r="31" spans="1:16" x14ac:dyDescent="0.25">
      <c r="A31" s="182" t="s">
        <v>2056</v>
      </c>
      <c r="B31" s="146">
        <v>2089188</v>
      </c>
      <c r="C31" s="144">
        <v>2108578</v>
      </c>
      <c r="D31" s="372">
        <f t="shared" si="1"/>
        <v>9.2811178314254148E-3</v>
      </c>
      <c r="L31"/>
    </row>
    <row r="40" spans="1:12" x14ac:dyDescent="0.25">
      <c r="B40" s="293">
        <v>2018</v>
      </c>
      <c r="C40" s="294">
        <v>2019</v>
      </c>
      <c r="D40" s="296" t="s">
        <v>2088</v>
      </c>
      <c r="L40"/>
    </row>
    <row r="41" spans="1:12" x14ac:dyDescent="0.25">
      <c r="A41" s="157" t="s">
        <v>2069</v>
      </c>
      <c r="B41" s="173">
        <v>6017</v>
      </c>
      <c r="C41" s="174">
        <v>6097</v>
      </c>
      <c r="D41" s="379">
        <f t="shared" ref="D41:D48" si="2">(C41-B41)/B41</f>
        <v>1.3295662290177829E-2</v>
      </c>
      <c r="L41"/>
    </row>
    <row r="42" spans="1:12" x14ac:dyDescent="0.25">
      <c r="A42" s="142" t="s">
        <v>2070</v>
      </c>
      <c r="B42" s="72">
        <v>5116</v>
      </c>
      <c r="C42" s="71">
        <v>5152</v>
      </c>
      <c r="D42" s="380">
        <f t="shared" si="2"/>
        <v>7.0367474589523062E-3</v>
      </c>
      <c r="L42"/>
    </row>
    <row r="43" spans="1:12" x14ac:dyDescent="0.25">
      <c r="A43" s="142" t="s">
        <v>2071</v>
      </c>
      <c r="B43" s="72">
        <v>39747</v>
      </c>
      <c r="C43" s="71">
        <v>40006</v>
      </c>
      <c r="D43" s="380">
        <f t="shared" si="2"/>
        <v>6.5162150602561201E-3</v>
      </c>
      <c r="L43"/>
    </row>
    <row r="44" spans="1:12" x14ac:dyDescent="0.25">
      <c r="A44" s="142" t="s">
        <v>2072</v>
      </c>
      <c r="B44" s="72">
        <v>65993</v>
      </c>
      <c r="C44" s="71">
        <v>66391</v>
      </c>
      <c r="D44" s="380">
        <f t="shared" si="2"/>
        <v>6.030942675738336E-3</v>
      </c>
      <c r="L44"/>
    </row>
    <row r="45" spans="1:12" x14ac:dyDescent="0.25">
      <c r="A45" s="142" t="s">
        <v>2073</v>
      </c>
      <c r="B45" s="72">
        <v>32269</v>
      </c>
      <c r="C45" s="71">
        <v>32375</v>
      </c>
      <c r="D45" s="380">
        <f t="shared" si="2"/>
        <v>3.2848864235024327E-3</v>
      </c>
      <c r="L45"/>
    </row>
    <row r="46" spans="1:12" x14ac:dyDescent="0.25">
      <c r="A46" s="142" t="s">
        <v>2074</v>
      </c>
      <c r="B46" s="72">
        <v>16760</v>
      </c>
      <c r="C46" s="71">
        <v>16850</v>
      </c>
      <c r="D46" s="380">
        <f t="shared" si="2"/>
        <v>5.3699284009546535E-3</v>
      </c>
      <c r="L46"/>
    </row>
    <row r="47" spans="1:12" x14ac:dyDescent="0.25">
      <c r="A47" s="168" t="s">
        <v>2049</v>
      </c>
      <c r="B47" s="172">
        <v>165902</v>
      </c>
      <c r="C47" s="75">
        <v>166871</v>
      </c>
      <c r="D47" s="371">
        <f t="shared" si="2"/>
        <v>5.8407975792937996E-3</v>
      </c>
      <c r="E47" s="108"/>
      <c r="F47" s="108"/>
      <c r="L47"/>
    </row>
    <row r="48" spans="1:12" x14ac:dyDescent="0.25">
      <c r="A48" s="182" t="s">
        <v>2056</v>
      </c>
      <c r="B48" s="146">
        <v>1845827</v>
      </c>
      <c r="C48" s="144">
        <v>1861491</v>
      </c>
      <c r="D48" s="372">
        <f t="shared" si="2"/>
        <v>8.4861690721828205E-3</v>
      </c>
      <c r="L48"/>
    </row>
    <row r="57" spans="1:12" x14ac:dyDescent="0.25">
      <c r="B57" s="293">
        <v>2018</v>
      </c>
      <c r="C57" s="294">
        <v>2019</v>
      </c>
      <c r="D57" s="296" t="s">
        <v>2088</v>
      </c>
      <c r="L57"/>
    </row>
    <row r="58" spans="1:12" x14ac:dyDescent="0.25">
      <c r="A58" s="157" t="s">
        <v>2069</v>
      </c>
      <c r="B58" s="173">
        <v>3272</v>
      </c>
      <c r="C58" s="174">
        <v>3311</v>
      </c>
      <c r="D58" s="379">
        <f t="shared" ref="D58:D65" si="3">(C58-B58)/B58</f>
        <v>1.1919315403422982E-2</v>
      </c>
      <c r="L58"/>
    </row>
    <row r="59" spans="1:12" x14ac:dyDescent="0.25">
      <c r="A59" s="142" t="s">
        <v>2070</v>
      </c>
      <c r="B59" s="72">
        <v>3283</v>
      </c>
      <c r="C59" s="71">
        <v>3260</v>
      </c>
      <c r="D59" s="380">
        <f t="shared" si="3"/>
        <v>-7.0057873895826989E-3</v>
      </c>
      <c r="L59"/>
    </row>
    <row r="60" spans="1:12" x14ac:dyDescent="0.25">
      <c r="A60" s="142" t="s">
        <v>2071</v>
      </c>
      <c r="B60" s="72">
        <v>15920</v>
      </c>
      <c r="C60" s="71">
        <v>16025</v>
      </c>
      <c r="D60" s="380">
        <f t="shared" si="3"/>
        <v>6.5954773869346733E-3</v>
      </c>
      <c r="L60"/>
    </row>
    <row r="61" spans="1:12" x14ac:dyDescent="0.25">
      <c r="A61" s="142" t="s">
        <v>2072</v>
      </c>
      <c r="B61" s="72">
        <v>30624</v>
      </c>
      <c r="C61" s="71">
        <v>30777</v>
      </c>
      <c r="D61" s="380">
        <f t="shared" si="3"/>
        <v>4.9960815047021944E-3</v>
      </c>
      <c r="L61"/>
    </row>
    <row r="62" spans="1:12" x14ac:dyDescent="0.25">
      <c r="A62" s="142" t="s">
        <v>2073</v>
      </c>
      <c r="B62" s="72">
        <v>12713</v>
      </c>
      <c r="C62" s="71">
        <v>12795</v>
      </c>
      <c r="D62" s="380">
        <f t="shared" si="3"/>
        <v>6.4500904585856993E-3</v>
      </c>
      <c r="L62"/>
    </row>
    <row r="63" spans="1:12" x14ac:dyDescent="0.25">
      <c r="A63" s="142" t="s">
        <v>2074</v>
      </c>
      <c r="B63" s="72">
        <v>11047</v>
      </c>
      <c r="C63" s="71">
        <v>11171</v>
      </c>
      <c r="D63" s="380">
        <f t="shared" si="3"/>
        <v>1.1224766905042092E-2</v>
      </c>
      <c r="L63"/>
    </row>
    <row r="64" spans="1:12" x14ac:dyDescent="0.25">
      <c r="A64" s="168" t="s">
        <v>2049</v>
      </c>
      <c r="B64" s="172">
        <v>76859</v>
      </c>
      <c r="C64" s="75">
        <v>77339</v>
      </c>
      <c r="D64" s="371">
        <f t="shared" si="3"/>
        <v>6.2452022534771464E-3</v>
      </c>
      <c r="E64" s="108"/>
      <c r="F64" s="108"/>
      <c r="L64"/>
    </row>
    <row r="65" spans="1:12" x14ac:dyDescent="0.25">
      <c r="A65" s="182" t="s">
        <v>2056</v>
      </c>
      <c r="B65" s="146">
        <v>1149535</v>
      </c>
      <c r="C65" s="144">
        <v>1154098</v>
      </c>
      <c r="D65" s="372">
        <f t="shared" si="3"/>
        <v>3.9694311177998062E-3</v>
      </c>
      <c r="L65"/>
    </row>
    <row r="74" spans="1:12" ht="30" x14ac:dyDescent="0.25">
      <c r="C74" s="297">
        <v>2010</v>
      </c>
      <c r="D74" s="298">
        <v>2019</v>
      </c>
      <c r="E74" s="299" t="s">
        <v>2089</v>
      </c>
    </row>
    <row r="75" spans="1:12" x14ac:dyDescent="0.25">
      <c r="A75" s="341" t="s">
        <v>2069</v>
      </c>
      <c r="B75" s="118" t="s">
        <v>2090</v>
      </c>
      <c r="C75" s="183">
        <v>63.6</v>
      </c>
      <c r="D75" s="125">
        <v>63.7</v>
      </c>
      <c r="E75" s="382">
        <f>ROUND(D75,1)-ROUND(C75,1)</f>
        <v>0.10000000000000142</v>
      </c>
    </row>
    <row r="76" spans="1:12" x14ac:dyDescent="0.25">
      <c r="A76" s="342"/>
      <c r="B76" t="s">
        <v>2091</v>
      </c>
      <c r="C76" s="184">
        <v>63</v>
      </c>
      <c r="D76" s="185">
        <v>65.900000000000006</v>
      </c>
      <c r="E76" s="383">
        <f>ROUND(D76,1)-ROUND(C76,1)</f>
        <v>2.9000000000000057</v>
      </c>
    </row>
    <row r="77" spans="1:12" x14ac:dyDescent="0.25">
      <c r="A77" s="342"/>
      <c r="B77" t="s">
        <v>2092</v>
      </c>
      <c r="C77" s="184">
        <v>56</v>
      </c>
      <c r="D77" s="185">
        <v>54.8</v>
      </c>
      <c r="E77" s="384">
        <f t="shared" ref="E76:E106" si="4">ROUND(D77,1)-ROUND(C77,1)</f>
        <v>-1.2000000000000028</v>
      </c>
    </row>
    <row r="78" spans="1:12" x14ac:dyDescent="0.25">
      <c r="A78" s="343"/>
      <c r="B78" s="112" t="s">
        <v>2093</v>
      </c>
      <c r="C78" s="186">
        <v>77.400000000000006</v>
      </c>
      <c r="D78" s="123">
        <v>77.400000000000006</v>
      </c>
      <c r="E78" s="386">
        <f t="shared" si="4"/>
        <v>0</v>
      </c>
    </row>
    <row r="79" spans="1:12" x14ac:dyDescent="0.25">
      <c r="A79" s="341" t="s">
        <v>2070</v>
      </c>
      <c r="B79" s="118" t="s">
        <v>2090</v>
      </c>
      <c r="C79" s="183">
        <v>63.1</v>
      </c>
      <c r="D79" s="125">
        <v>64.400000000000006</v>
      </c>
      <c r="E79" s="383">
        <f t="shared" si="4"/>
        <v>1.3000000000000043</v>
      </c>
    </row>
    <row r="80" spans="1:12" x14ac:dyDescent="0.25">
      <c r="A80" s="342"/>
      <c r="B80" t="s">
        <v>2091</v>
      </c>
      <c r="C80" s="184">
        <v>59.5</v>
      </c>
      <c r="D80" s="185">
        <v>64.5</v>
      </c>
      <c r="E80" s="383">
        <f t="shared" si="4"/>
        <v>5</v>
      </c>
    </row>
    <row r="81" spans="1:5" x14ac:dyDescent="0.25">
      <c r="A81" s="342"/>
      <c r="B81" t="s">
        <v>2092</v>
      </c>
      <c r="C81" s="184">
        <v>57.9</v>
      </c>
      <c r="D81" s="185">
        <v>56.7</v>
      </c>
      <c r="E81" s="384">
        <f t="shared" si="4"/>
        <v>-1.1999999999999957</v>
      </c>
    </row>
    <row r="82" spans="1:5" x14ac:dyDescent="0.25">
      <c r="A82" s="343"/>
      <c r="B82" s="112" t="s">
        <v>2093</v>
      </c>
      <c r="C82" s="186">
        <v>75.599999999999994</v>
      </c>
      <c r="D82" s="123">
        <v>76.400000000000006</v>
      </c>
      <c r="E82" s="383">
        <f t="shared" si="4"/>
        <v>0.80000000000001137</v>
      </c>
    </row>
    <row r="83" spans="1:5" x14ac:dyDescent="0.25">
      <c r="A83" s="341" t="s">
        <v>2071</v>
      </c>
      <c r="B83" s="118" t="s">
        <v>2090</v>
      </c>
      <c r="C83" s="183">
        <v>61.1</v>
      </c>
      <c r="D83" s="125">
        <v>62.6</v>
      </c>
      <c r="E83" s="382">
        <f t="shared" si="4"/>
        <v>1.5</v>
      </c>
    </row>
    <row r="84" spans="1:5" x14ac:dyDescent="0.25">
      <c r="A84" s="342"/>
      <c r="B84" t="s">
        <v>2091</v>
      </c>
      <c r="C84" s="184">
        <v>59.4</v>
      </c>
      <c r="D84" s="185">
        <v>62.2</v>
      </c>
      <c r="E84" s="383">
        <f t="shared" si="4"/>
        <v>2.8000000000000043</v>
      </c>
    </row>
    <row r="85" spans="1:5" x14ac:dyDescent="0.25">
      <c r="A85" s="342"/>
      <c r="B85" t="s">
        <v>2092</v>
      </c>
      <c r="C85" s="184">
        <v>57.7</v>
      </c>
      <c r="D85" s="185">
        <v>58.5</v>
      </c>
      <c r="E85" s="383">
        <f t="shared" si="4"/>
        <v>0.79999999999999716</v>
      </c>
    </row>
    <row r="86" spans="1:5" x14ac:dyDescent="0.25">
      <c r="A86" s="343"/>
      <c r="B86" s="112" t="s">
        <v>2093</v>
      </c>
      <c r="C86" s="186">
        <v>72.5</v>
      </c>
      <c r="D86" s="123">
        <v>73.599999999999994</v>
      </c>
      <c r="E86" s="385">
        <f t="shared" si="4"/>
        <v>1.0999999999999943</v>
      </c>
    </row>
    <row r="87" spans="1:5" x14ac:dyDescent="0.25">
      <c r="A87" s="341" t="s">
        <v>2072</v>
      </c>
      <c r="B87" s="118" t="s">
        <v>2090</v>
      </c>
      <c r="C87" s="183">
        <v>61</v>
      </c>
      <c r="D87" s="125">
        <v>62.7</v>
      </c>
      <c r="E87" s="383">
        <f t="shared" si="4"/>
        <v>1.7000000000000028</v>
      </c>
    </row>
    <row r="88" spans="1:5" x14ac:dyDescent="0.25">
      <c r="A88" s="342"/>
      <c r="B88" t="s">
        <v>2091</v>
      </c>
      <c r="C88" s="184">
        <v>57.7</v>
      </c>
      <c r="D88" s="185">
        <v>61.2</v>
      </c>
      <c r="E88" s="383">
        <f t="shared" si="4"/>
        <v>3.5</v>
      </c>
    </row>
    <row r="89" spans="1:5" x14ac:dyDescent="0.25">
      <c r="A89" s="342"/>
      <c r="B89" t="s">
        <v>2092</v>
      </c>
      <c r="C89" s="184">
        <v>58</v>
      </c>
      <c r="D89" s="185">
        <v>58.2</v>
      </c>
      <c r="E89" s="383">
        <f t="shared" si="4"/>
        <v>0.20000000000000284</v>
      </c>
    </row>
    <row r="90" spans="1:5" x14ac:dyDescent="0.25">
      <c r="A90" s="343"/>
      <c r="B90" s="112" t="s">
        <v>2093</v>
      </c>
      <c r="C90" s="186">
        <v>75.900000000000006</v>
      </c>
      <c r="D90" s="123">
        <v>75.900000000000006</v>
      </c>
      <c r="E90" s="383">
        <f t="shared" si="4"/>
        <v>0</v>
      </c>
    </row>
    <row r="91" spans="1:5" x14ac:dyDescent="0.25">
      <c r="A91" s="341" t="s">
        <v>2073</v>
      </c>
      <c r="B91" s="118" t="s">
        <v>2090</v>
      </c>
      <c r="C91" s="183">
        <v>58.9</v>
      </c>
      <c r="D91" s="125">
        <v>62.1</v>
      </c>
      <c r="E91" s="382">
        <f t="shared" si="4"/>
        <v>3.2000000000000028</v>
      </c>
    </row>
    <row r="92" spans="1:5" x14ac:dyDescent="0.25">
      <c r="A92" s="342"/>
      <c r="B92" t="s">
        <v>2091</v>
      </c>
      <c r="C92" s="184">
        <v>54.6</v>
      </c>
      <c r="D92" s="185">
        <v>59.7</v>
      </c>
      <c r="E92" s="383">
        <f t="shared" si="4"/>
        <v>5.1000000000000014</v>
      </c>
    </row>
    <row r="93" spans="1:5" x14ac:dyDescent="0.25">
      <c r="A93" s="342"/>
      <c r="B93" t="s">
        <v>2092</v>
      </c>
      <c r="C93" s="184">
        <v>57.3</v>
      </c>
      <c r="D93" s="185">
        <v>58.7</v>
      </c>
      <c r="E93" s="383">
        <f t="shared" si="4"/>
        <v>1.4000000000000057</v>
      </c>
    </row>
    <row r="94" spans="1:5" x14ac:dyDescent="0.25">
      <c r="A94" s="343"/>
      <c r="B94" s="112" t="s">
        <v>2093</v>
      </c>
      <c r="C94" s="186">
        <v>74.5</v>
      </c>
      <c r="D94" s="123">
        <v>76.2</v>
      </c>
      <c r="E94" s="385">
        <f t="shared" si="4"/>
        <v>1.7000000000000028</v>
      </c>
    </row>
    <row r="95" spans="1:5" x14ac:dyDescent="0.25">
      <c r="A95" s="341" t="s">
        <v>2074</v>
      </c>
      <c r="B95" s="118" t="s">
        <v>2090</v>
      </c>
      <c r="C95" s="183">
        <v>64.900000000000006</v>
      </c>
      <c r="D95" s="125">
        <v>66.7</v>
      </c>
      <c r="E95" s="383">
        <f t="shared" si="4"/>
        <v>1.7999999999999972</v>
      </c>
    </row>
    <row r="96" spans="1:5" x14ac:dyDescent="0.25">
      <c r="A96" s="342"/>
      <c r="B96" t="s">
        <v>2091</v>
      </c>
      <c r="C96" s="184">
        <v>63.6</v>
      </c>
      <c r="D96" s="185">
        <v>66.2</v>
      </c>
      <c r="E96" s="383">
        <f t="shared" si="4"/>
        <v>2.6000000000000014</v>
      </c>
    </row>
    <row r="97" spans="1:5" x14ac:dyDescent="0.25">
      <c r="A97" s="342"/>
      <c r="B97" t="s">
        <v>2092</v>
      </c>
      <c r="C97" s="184">
        <v>58.9</v>
      </c>
      <c r="D97" s="185">
        <v>59.6</v>
      </c>
      <c r="E97" s="383">
        <f t="shared" si="4"/>
        <v>0.70000000000000284</v>
      </c>
    </row>
    <row r="98" spans="1:5" x14ac:dyDescent="0.25">
      <c r="A98" s="343"/>
      <c r="B98" s="112" t="s">
        <v>2093</v>
      </c>
      <c r="C98" s="186">
        <v>76.3</v>
      </c>
      <c r="D98" s="123">
        <v>78.2</v>
      </c>
      <c r="E98" s="383">
        <f t="shared" si="4"/>
        <v>1.9000000000000057</v>
      </c>
    </row>
    <row r="99" spans="1:5" x14ac:dyDescent="0.25">
      <c r="A99" s="350" t="s">
        <v>2049</v>
      </c>
      <c r="B99" s="115" t="s">
        <v>2090</v>
      </c>
      <c r="C99" s="187">
        <v>61.2</v>
      </c>
      <c r="D99" s="124">
        <v>63.1</v>
      </c>
      <c r="E99" s="382">
        <f t="shared" si="4"/>
        <v>1.8999999999999986</v>
      </c>
    </row>
    <row r="100" spans="1:5" x14ac:dyDescent="0.25">
      <c r="A100" s="351"/>
      <c r="B100" s="74" t="s">
        <v>2091</v>
      </c>
      <c r="C100" s="184">
        <v>58.2</v>
      </c>
      <c r="D100" s="185">
        <v>61.8</v>
      </c>
      <c r="E100" s="383">
        <f t="shared" si="4"/>
        <v>3.5999999999999943</v>
      </c>
    </row>
    <row r="101" spans="1:5" x14ac:dyDescent="0.25">
      <c r="A101" s="351"/>
      <c r="B101" s="74" t="s">
        <v>2092</v>
      </c>
      <c r="C101" s="184">
        <v>57.8</v>
      </c>
      <c r="D101" s="185">
        <v>58.3</v>
      </c>
      <c r="E101" s="383">
        <f t="shared" si="4"/>
        <v>0.5</v>
      </c>
    </row>
    <row r="102" spans="1:5" x14ac:dyDescent="0.25">
      <c r="A102" s="352"/>
      <c r="B102" s="205" t="s">
        <v>2093</v>
      </c>
      <c r="C102" s="186">
        <v>75.099999999999994</v>
      </c>
      <c r="D102" s="123">
        <v>75.900000000000006</v>
      </c>
      <c r="E102" s="385">
        <f t="shared" si="4"/>
        <v>0.80000000000001137</v>
      </c>
    </row>
    <row r="103" spans="1:5" x14ac:dyDescent="0.25">
      <c r="A103" s="344" t="s">
        <v>2056</v>
      </c>
      <c r="B103" s="115" t="s">
        <v>2090</v>
      </c>
      <c r="C103" s="187">
        <v>64</v>
      </c>
      <c r="D103" s="124">
        <v>65.599999999999994</v>
      </c>
      <c r="E103" s="383">
        <f t="shared" si="4"/>
        <v>1.5999999999999943</v>
      </c>
    </row>
    <row r="104" spans="1:5" x14ac:dyDescent="0.25">
      <c r="A104" s="345"/>
      <c r="B104" s="74" t="s">
        <v>2091</v>
      </c>
      <c r="C104" s="184">
        <v>59.7</v>
      </c>
      <c r="D104" s="185">
        <v>62.2</v>
      </c>
      <c r="E104" s="383">
        <f t="shared" si="4"/>
        <v>2.5</v>
      </c>
    </row>
    <row r="105" spans="1:5" x14ac:dyDescent="0.25">
      <c r="A105" s="345"/>
      <c r="B105" s="74" t="s">
        <v>2092</v>
      </c>
      <c r="C105" s="184">
        <v>60.8</v>
      </c>
      <c r="D105" s="185">
        <v>61.6</v>
      </c>
      <c r="E105" s="383">
        <f t="shared" si="4"/>
        <v>0.80000000000000426</v>
      </c>
    </row>
    <row r="106" spans="1:5" x14ac:dyDescent="0.25">
      <c r="A106" s="346"/>
      <c r="B106" s="205" t="s">
        <v>2093</v>
      </c>
      <c r="C106" s="186">
        <v>77.5</v>
      </c>
      <c r="D106" s="123">
        <v>78.2</v>
      </c>
      <c r="E106" s="385">
        <f t="shared" si="4"/>
        <v>0.70000000000000284</v>
      </c>
    </row>
    <row r="116" spans="1:6" ht="30" x14ac:dyDescent="0.25">
      <c r="C116" s="300">
        <v>2010</v>
      </c>
      <c r="D116" s="301">
        <v>2019</v>
      </c>
      <c r="E116" s="299" t="s">
        <v>2089</v>
      </c>
    </row>
    <row r="117" spans="1:6" x14ac:dyDescent="0.25">
      <c r="A117" s="341" t="s">
        <v>2069</v>
      </c>
      <c r="B117" s="118" t="s">
        <v>2090</v>
      </c>
      <c r="C117" s="188">
        <v>10.018000000000001</v>
      </c>
      <c r="D117" s="122">
        <v>9.76</v>
      </c>
      <c r="E117" s="376">
        <f>ROUND(D117,1)-ROUND(C117,1)</f>
        <v>-0.19999999999999929</v>
      </c>
      <c r="F117" s="337"/>
    </row>
    <row r="118" spans="1:6" x14ac:dyDescent="0.25">
      <c r="A118" s="342"/>
      <c r="B118" t="s">
        <v>2091</v>
      </c>
      <c r="C118" s="189">
        <v>8.8439999999999994</v>
      </c>
      <c r="D118" s="190">
        <v>8.5299999999999994</v>
      </c>
      <c r="E118" s="377">
        <f t="shared" ref="E118:E148" si="5">ROUND(D118,1)-ROUND(C118,1)</f>
        <v>-0.30000000000000071</v>
      </c>
      <c r="F118" s="337"/>
    </row>
    <row r="119" spans="1:6" x14ac:dyDescent="0.25">
      <c r="A119" s="342"/>
      <c r="B119" t="s">
        <v>2092</v>
      </c>
      <c r="C119" s="189">
        <v>9.3179999999999996</v>
      </c>
      <c r="D119" s="190">
        <v>9.5</v>
      </c>
      <c r="E119" s="409">
        <f t="shared" si="5"/>
        <v>0.19999999999999929</v>
      </c>
      <c r="F119" s="337"/>
    </row>
    <row r="120" spans="1:6" x14ac:dyDescent="0.25">
      <c r="A120" s="343"/>
      <c r="B120" s="112" t="s">
        <v>2093</v>
      </c>
      <c r="C120" s="191">
        <v>12.827</v>
      </c>
      <c r="D120" s="120">
        <v>11.78</v>
      </c>
      <c r="E120" s="378">
        <f t="shared" si="5"/>
        <v>-1</v>
      </c>
      <c r="F120" s="337"/>
    </row>
    <row r="121" spans="1:6" x14ac:dyDescent="0.25">
      <c r="A121" s="341" t="s">
        <v>2070</v>
      </c>
      <c r="B121" s="118" t="s">
        <v>2090</v>
      </c>
      <c r="C121" s="188">
        <v>10.661</v>
      </c>
      <c r="D121" s="122">
        <v>9.0500000000000007</v>
      </c>
      <c r="E121" s="376">
        <f t="shared" si="5"/>
        <v>-1.5999999999999996</v>
      </c>
      <c r="F121" s="337"/>
    </row>
    <row r="122" spans="1:6" x14ac:dyDescent="0.25">
      <c r="A122" s="342"/>
      <c r="B122" t="s">
        <v>2091</v>
      </c>
      <c r="C122" s="189">
        <v>8.4309999999999992</v>
      </c>
      <c r="D122" s="190">
        <v>6.84</v>
      </c>
      <c r="E122" s="377">
        <f t="shared" si="5"/>
        <v>-1.6000000000000005</v>
      </c>
      <c r="F122" s="337"/>
    </row>
    <row r="123" spans="1:6" x14ac:dyDescent="0.25">
      <c r="A123" s="342"/>
      <c r="B123" t="s">
        <v>2092</v>
      </c>
      <c r="C123" s="189">
        <v>12.029</v>
      </c>
      <c r="D123" s="190">
        <v>9.1999999999999993</v>
      </c>
      <c r="E123" s="377">
        <f t="shared" si="5"/>
        <v>-2.8000000000000007</v>
      </c>
      <c r="F123" s="337"/>
    </row>
    <row r="124" spans="1:6" x14ac:dyDescent="0.25">
      <c r="A124" s="343"/>
      <c r="B124" s="112" t="s">
        <v>2093</v>
      </c>
      <c r="C124" s="191">
        <v>11.635</v>
      </c>
      <c r="D124" s="120">
        <v>11.69</v>
      </c>
      <c r="E124" s="410">
        <f t="shared" si="5"/>
        <v>9.9999999999999645E-2</v>
      </c>
      <c r="F124" s="337"/>
    </row>
    <row r="125" spans="1:6" x14ac:dyDescent="0.25">
      <c r="A125" s="341" t="s">
        <v>2071</v>
      </c>
      <c r="B125" s="118" t="s">
        <v>2090</v>
      </c>
      <c r="C125" s="188">
        <v>12.946999999999999</v>
      </c>
      <c r="D125" s="122">
        <v>11.6</v>
      </c>
      <c r="E125" s="376">
        <f t="shared" si="5"/>
        <v>-1.3000000000000007</v>
      </c>
      <c r="F125" s="337"/>
    </row>
    <row r="126" spans="1:6" x14ac:dyDescent="0.25">
      <c r="A126" s="342"/>
      <c r="B126" t="s">
        <v>2091</v>
      </c>
      <c r="C126" s="189">
        <v>12.849</v>
      </c>
      <c r="D126" s="190">
        <v>10.199999999999999</v>
      </c>
      <c r="E126" s="377">
        <f t="shared" si="5"/>
        <v>-2.6000000000000014</v>
      </c>
      <c r="F126" s="337"/>
    </row>
    <row r="127" spans="1:6" x14ac:dyDescent="0.25">
      <c r="A127" s="342"/>
      <c r="B127" t="s">
        <v>2092</v>
      </c>
      <c r="C127" s="189">
        <v>10.715999999999999</v>
      </c>
      <c r="D127" s="190">
        <v>10.14</v>
      </c>
      <c r="E127" s="377">
        <f t="shared" si="5"/>
        <v>-0.59999999999999964</v>
      </c>
      <c r="F127" s="337"/>
    </row>
    <row r="128" spans="1:6" x14ac:dyDescent="0.25">
      <c r="A128" s="343"/>
      <c r="B128" s="112" t="s">
        <v>2093</v>
      </c>
      <c r="C128" s="191">
        <v>18.62</v>
      </c>
      <c r="D128" s="120">
        <v>17.95</v>
      </c>
      <c r="E128" s="378">
        <f t="shared" si="5"/>
        <v>-0.60000000000000142</v>
      </c>
      <c r="F128" s="337"/>
    </row>
    <row r="129" spans="1:6" x14ac:dyDescent="0.25">
      <c r="A129" s="341" t="s">
        <v>2072</v>
      </c>
      <c r="B129" s="118" t="s">
        <v>2090</v>
      </c>
      <c r="C129" s="188">
        <v>11.993</v>
      </c>
      <c r="D129" s="122">
        <v>11.45</v>
      </c>
      <c r="E129" s="376">
        <f t="shared" si="5"/>
        <v>-0.5</v>
      </c>
      <c r="F129" s="337"/>
    </row>
    <row r="130" spans="1:6" x14ac:dyDescent="0.25">
      <c r="A130" s="342"/>
      <c r="B130" t="s">
        <v>2091</v>
      </c>
      <c r="C130" s="189">
        <v>11.618</v>
      </c>
      <c r="D130" s="190">
        <v>10.44</v>
      </c>
      <c r="E130" s="377">
        <f t="shared" si="5"/>
        <v>-1.1999999999999993</v>
      </c>
      <c r="F130" s="337"/>
    </row>
    <row r="131" spans="1:6" x14ac:dyDescent="0.25">
      <c r="A131" s="342"/>
      <c r="B131" t="s">
        <v>2092</v>
      </c>
      <c r="C131" s="189">
        <v>9.6590000000000007</v>
      </c>
      <c r="D131" s="190">
        <v>9.11</v>
      </c>
      <c r="E131" s="377">
        <f t="shared" si="5"/>
        <v>-0.59999999999999964</v>
      </c>
      <c r="F131" s="337"/>
    </row>
    <row r="132" spans="1:6" x14ac:dyDescent="0.25">
      <c r="A132" s="343"/>
      <c r="B132" s="112" t="s">
        <v>2093</v>
      </c>
      <c r="C132" s="191">
        <v>17.914000000000001</v>
      </c>
      <c r="D132" s="120">
        <v>19.010000000000002</v>
      </c>
      <c r="E132" s="410">
        <f t="shared" si="5"/>
        <v>1.1000000000000014</v>
      </c>
      <c r="F132" s="337"/>
    </row>
    <row r="133" spans="1:6" x14ac:dyDescent="0.25">
      <c r="A133" s="341" t="s">
        <v>2073</v>
      </c>
      <c r="B133" s="118" t="s">
        <v>2090</v>
      </c>
      <c r="C133" s="188">
        <v>10.186</v>
      </c>
      <c r="D133" s="122">
        <v>8.82</v>
      </c>
      <c r="E133" s="376">
        <f t="shared" si="5"/>
        <v>-1.3999999999999986</v>
      </c>
      <c r="F133" s="337"/>
    </row>
    <row r="134" spans="1:6" x14ac:dyDescent="0.25">
      <c r="A134" s="342"/>
      <c r="B134" t="s">
        <v>2091</v>
      </c>
      <c r="C134" s="189">
        <v>8.7739999999999991</v>
      </c>
      <c r="D134" s="190">
        <v>7.46</v>
      </c>
      <c r="E134" s="377">
        <f t="shared" si="5"/>
        <v>-1.3000000000000007</v>
      </c>
      <c r="F134" s="337"/>
    </row>
    <row r="135" spans="1:6" x14ac:dyDescent="0.25">
      <c r="A135" s="342"/>
      <c r="B135" t="s">
        <v>2092</v>
      </c>
      <c r="C135" s="189">
        <v>10.433</v>
      </c>
      <c r="D135" s="190">
        <v>8.4</v>
      </c>
      <c r="E135" s="377">
        <f t="shared" si="5"/>
        <v>-2</v>
      </c>
      <c r="F135" s="337"/>
    </row>
    <row r="136" spans="1:6" x14ac:dyDescent="0.25">
      <c r="A136" s="343"/>
      <c r="B136" s="112" t="s">
        <v>2093</v>
      </c>
      <c r="C136" s="191">
        <v>13.202</v>
      </c>
      <c r="D136" s="120">
        <v>13.15</v>
      </c>
      <c r="E136" s="410">
        <f t="shared" si="5"/>
        <v>0</v>
      </c>
      <c r="F136" s="337"/>
    </row>
    <row r="137" spans="1:6" x14ac:dyDescent="0.25">
      <c r="A137" s="341" t="s">
        <v>2074</v>
      </c>
      <c r="B137" s="118" t="s">
        <v>2090</v>
      </c>
      <c r="C137" s="188">
        <v>11.356999999999999</v>
      </c>
      <c r="D137" s="122">
        <v>9.52</v>
      </c>
      <c r="E137" s="376">
        <f t="shared" si="5"/>
        <v>-1.9000000000000004</v>
      </c>
      <c r="F137" s="337"/>
    </row>
    <row r="138" spans="1:6" x14ac:dyDescent="0.25">
      <c r="A138" s="342"/>
      <c r="B138" t="s">
        <v>2091</v>
      </c>
      <c r="C138" s="189">
        <v>10.476000000000001</v>
      </c>
      <c r="D138" s="190">
        <v>7.51</v>
      </c>
      <c r="E138" s="377">
        <f t="shared" si="5"/>
        <v>-3</v>
      </c>
      <c r="F138" s="337"/>
    </row>
    <row r="139" spans="1:6" x14ac:dyDescent="0.25">
      <c r="A139" s="342"/>
      <c r="B139" t="s">
        <v>2092</v>
      </c>
      <c r="C139" s="189">
        <v>9.7170000000000005</v>
      </c>
      <c r="D139" s="190">
        <v>8.1300000000000008</v>
      </c>
      <c r="E139" s="377">
        <f t="shared" si="5"/>
        <v>-1.5999999999999996</v>
      </c>
      <c r="F139" s="337"/>
    </row>
    <row r="140" spans="1:6" x14ac:dyDescent="0.25">
      <c r="A140" s="343"/>
      <c r="B140" s="112" t="s">
        <v>2093</v>
      </c>
      <c r="C140" s="191">
        <v>15.271000000000001</v>
      </c>
      <c r="D140" s="120">
        <v>14.24</v>
      </c>
      <c r="E140" s="378">
        <f t="shared" si="5"/>
        <v>-1.1000000000000014</v>
      </c>
      <c r="F140" s="337"/>
    </row>
    <row r="141" spans="1:6" x14ac:dyDescent="0.25">
      <c r="A141" s="350" t="s">
        <v>2049</v>
      </c>
      <c r="B141" s="115" t="s">
        <v>2090</v>
      </c>
      <c r="C141" s="192">
        <v>11.676</v>
      </c>
      <c r="D141" s="121">
        <v>10.65</v>
      </c>
      <c r="E141" s="376">
        <f t="shared" si="5"/>
        <v>-1</v>
      </c>
      <c r="F141" s="336"/>
    </row>
    <row r="142" spans="1:6" x14ac:dyDescent="0.25">
      <c r="A142" s="351"/>
      <c r="B142" s="74" t="s">
        <v>2091</v>
      </c>
      <c r="C142" s="189">
        <v>11.026</v>
      </c>
      <c r="D142" s="190">
        <v>9.42</v>
      </c>
      <c r="E142" s="377">
        <f t="shared" si="5"/>
        <v>-1.5999999999999996</v>
      </c>
      <c r="F142" s="336"/>
    </row>
    <row r="143" spans="1:6" x14ac:dyDescent="0.25">
      <c r="A143" s="351"/>
      <c r="B143" s="74" t="s">
        <v>2092</v>
      </c>
      <c r="C143" s="189">
        <v>10.131</v>
      </c>
      <c r="D143" s="190">
        <v>9.14</v>
      </c>
      <c r="E143" s="377">
        <f t="shared" si="5"/>
        <v>-1</v>
      </c>
      <c r="F143" s="336"/>
    </row>
    <row r="144" spans="1:6" x14ac:dyDescent="0.25">
      <c r="A144" s="352"/>
      <c r="B144" s="205" t="s">
        <v>2093</v>
      </c>
      <c r="C144" s="191">
        <v>16.408000000000001</v>
      </c>
      <c r="D144" s="120">
        <v>16.510000000000002</v>
      </c>
      <c r="E144" s="410">
        <f t="shared" si="5"/>
        <v>0.10000000000000142</v>
      </c>
      <c r="F144" s="336"/>
    </row>
    <row r="145" spans="1:6" x14ac:dyDescent="0.25">
      <c r="A145" s="344" t="s">
        <v>2056</v>
      </c>
      <c r="B145" s="115" t="s">
        <v>2090</v>
      </c>
      <c r="C145" s="192">
        <v>14.19</v>
      </c>
      <c r="D145" s="121">
        <v>12.88</v>
      </c>
      <c r="E145" s="377">
        <f t="shared" si="5"/>
        <v>-1.2999999999999989</v>
      </c>
      <c r="F145" s="336"/>
    </row>
    <row r="146" spans="1:6" x14ac:dyDescent="0.25">
      <c r="A146" s="345"/>
      <c r="B146" s="74" t="s">
        <v>2091</v>
      </c>
      <c r="C146" s="189">
        <v>13.71</v>
      </c>
      <c r="D146" s="190">
        <v>12.19</v>
      </c>
      <c r="E146" s="377">
        <f t="shared" si="5"/>
        <v>-1.5</v>
      </c>
      <c r="F146" s="336"/>
    </row>
    <row r="147" spans="1:6" x14ac:dyDescent="0.25">
      <c r="A147" s="345"/>
      <c r="B147" s="74" t="s">
        <v>2092</v>
      </c>
      <c r="C147" s="189">
        <v>11.628</v>
      </c>
      <c r="D147" s="190">
        <v>10.48</v>
      </c>
      <c r="E147" s="377">
        <f t="shared" si="5"/>
        <v>-1.0999999999999996</v>
      </c>
      <c r="F147" s="336"/>
    </row>
    <row r="148" spans="1:6" x14ac:dyDescent="0.25">
      <c r="A148" s="346"/>
      <c r="B148" s="205" t="s">
        <v>2093</v>
      </c>
      <c r="C148" s="191">
        <v>19.222000000000001</v>
      </c>
      <c r="D148" s="120">
        <v>17.98</v>
      </c>
      <c r="E148" s="378">
        <f t="shared" si="5"/>
        <v>-1.1999999999999993</v>
      </c>
      <c r="F148" s="336"/>
    </row>
    <row r="158" spans="1:6" ht="30" x14ac:dyDescent="0.25">
      <c r="C158" s="302">
        <v>2010</v>
      </c>
      <c r="D158" s="303">
        <v>2019</v>
      </c>
      <c r="E158" s="304" t="s">
        <v>2089</v>
      </c>
    </row>
    <row r="159" spans="1:6" x14ac:dyDescent="0.25">
      <c r="A159" s="341" t="s">
        <v>2069</v>
      </c>
      <c r="B159" s="118" t="s">
        <v>2090</v>
      </c>
      <c r="C159" s="193">
        <v>32.725999999999999</v>
      </c>
      <c r="D159" s="117">
        <v>42.68</v>
      </c>
      <c r="E159" s="382">
        <f>ROUND(D159,1)-ROUND(C159,1)</f>
        <v>10</v>
      </c>
    </row>
    <row r="160" spans="1:6" x14ac:dyDescent="0.25">
      <c r="A160" s="342"/>
      <c r="B160" t="s">
        <v>2091</v>
      </c>
      <c r="C160" s="194">
        <v>32.753</v>
      </c>
      <c r="D160" s="113">
        <v>39.85</v>
      </c>
      <c r="E160" s="383">
        <f t="shared" ref="E160:E190" si="6">ROUND(D160,1)-ROUND(C160,1)</f>
        <v>7.1000000000000014</v>
      </c>
    </row>
    <row r="161" spans="1:6" x14ac:dyDescent="0.25">
      <c r="A161" s="342"/>
      <c r="B161" t="s">
        <v>2092</v>
      </c>
      <c r="C161" s="194">
        <v>33.856000000000002</v>
      </c>
      <c r="D161" s="113">
        <v>45.33</v>
      </c>
      <c r="E161" s="383">
        <f t="shared" si="6"/>
        <v>11.399999999999999</v>
      </c>
      <c r="F161" s="334"/>
    </row>
    <row r="162" spans="1:6" x14ac:dyDescent="0.25">
      <c r="A162" s="343"/>
      <c r="B162" s="112" t="s">
        <v>2093</v>
      </c>
      <c r="C162" s="195">
        <v>30.759</v>
      </c>
      <c r="D162" s="111">
        <v>41.35</v>
      </c>
      <c r="E162" s="385">
        <f t="shared" si="6"/>
        <v>10.599999999999998</v>
      </c>
      <c r="F162" s="334"/>
    </row>
    <row r="163" spans="1:6" x14ac:dyDescent="0.25">
      <c r="A163" s="341" t="s">
        <v>2070</v>
      </c>
      <c r="B163" s="118" t="s">
        <v>2090</v>
      </c>
      <c r="C163" s="193">
        <v>32.283000000000001</v>
      </c>
      <c r="D163" s="117">
        <v>39.92</v>
      </c>
      <c r="E163" s="383">
        <f t="shared" si="6"/>
        <v>7.6000000000000014</v>
      </c>
      <c r="F163" s="334"/>
    </row>
    <row r="164" spans="1:6" x14ac:dyDescent="0.25">
      <c r="A164" s="342"/>
      <c r="B164" t="s">
        <v>2091</v>
      </c>
      <c r="C164" s="194">
        <v>35.314</v>
      </c>
      <c r="D164" s="113">
        <v>39.869999999999997</v>
      </c>
      <c r="E164" s="383">
        <f t="shared" si="6"/>
        <v>4.6000000000000014</v>
      </c>
      <c r="F164" s="334"/>
    </row>
    <row r="165" spans="1:6" x14ac:dyDescent="0.25">
      <c r="A165" s="342"/>
      <c r="B165" t="s">
        <v>2092</v>
      </c>
      <c r="C165" s="194">
        <v>30.940999999999999</v>
      </c>
      <c r="D165" s="113">
        <v>40.369999999999997</v>
      </c>
      <c r="E165" s="383">
        <f t="shared" si="6"/>
        <v>9.5</v>
      </c>
      <c r="F165" s="334"/>
    </row>
    <row r="166" spans="1:6" x14ac:dyDescent="0.25">
      <c r="A166" s="343"/>
      <c r="B166" s="112" t="s">
        <v>2093</v>
      </c>
      <c r="C166" s="195">
        <v>30.189</v>
      </c>
      <c r="D166" s="111">
        <v>39.26</v>
      </c>
      <c r="E166" s="383">
        <f t="shared" si="6"/>
        <v>9.0999999999999979</v>
      </c>
      <c r="F166" s="334"/>
    </row>
    <row r="167" spans="1:6" x14ac:dyDescent="0.25">
      <c r="A167" s="341" t="s">
        <v>2071</v>
      </c>
      <c r="B167" s="118" t="s">
        <v>2090</v>
      </c>
      <c r="C167" s="193">
        <v>32.295999999999999</v>
      </c>
      <c r="D167" s="117">
        <v>39.39</v>
      </c>
      <c r="E167" s="382">
        <f t="shared" si="6"/>
        <v>7.1000000000000014</v>
      </c>
      <c r="F167" s="334"/>
    </row>
    <row r="168" spans="1:6" x14ac:dyDescent="0.25">
      <c r="A168" s="342"/>
      <c r="B168" t="s">
        <v>2091</v>
      </c>
      <c r="C168" s="194">
        <v>31.582000000000001</v>
      </c>
      <c r="D168" s="113">
        <v>37.43</v>
      </c>
      <c r="E168" s="383">
        <f t="shared" si="6"/>
        <v>5.7999999999999972</v>
      </c>
      <c r="F168" s="334"/>
    </row>
    <row r="169" spans="1:6" x14ac:dyDescent="0.25">
      <c r="A169" s="342"/>
      <c r="B169" t="s">
        <v>2092</v>
      </c>
      <c r="C169" s="194">
        <v>33.682000000000002</v>
      </c>
      <c r="D169" s="113">
        <v>43.78</v>
      </c>
      <c r="E169" s="383">
        <f t="shared" si="6"/>
        <v>10.099999999999994</v>
      </c>
      <c r="F169" s="334"/>
    </row>
    <row r="170" spans="1:6" x14ac:dyDescent="0.25">
      <c r="A170" s="343"/>
      <c r="B170" s="112" t="s">
        <v>2093</v>
      </c>
      <c r="C170" s="195">
        <v>30.347999999999999</v>
      </c>
      <c r="D170" s="111">
        <v>32.24</v>
      </c>
      <c r="E170" s="385">
        <f t="shared" si="6"/>
        <v>1.9000000000000021</v>
      </c>
      <c r="F170" s="334"/>
    </row>
    <row r="171" spans="1:6" x14ac:dyDescent="0.25">
      <c r="A171" s="341" t="s">
        <v>2072</v>
      </c>
      <c r="B171" s="118" t="s">
        <v>2090</v>
      </c>
      <c r="C171" s="193">
        <v>33.076999999999998</v>
      </c>
      <c r="D171" s="117">
        <v>38.61</v>
      </c>
      <c r="E171" s="383">
        <f t="shared" si="6"/>
        <v>5.5</v>
      </c>
      <c r="F171" s="334"/>
    </row>
    <row r="172" spans="1:6" x14ac:dyDescent="0.25">
      <c r="A172" s="342"/>
      <c r="B172" t="s">
        <v>2091</v>
      </c>
      <c r="C172" s="194">
        <v>32.606000000000002</v>
      </c>
      <c r="D172" s="113">
        <v>35.78</v>
      </c>
      <c r="E172" s="383">
        <f t="shared" si="6"/>
        <v>3.1999999999999957</v>
      </c>
      <c r="F172" s="334"/>
    </row>
    <row r="173" spans="1:6" x14ac:dyDescent="0.25">
      <c r="A173" s="342"/>
      <c r="B173" t="s">
        <v>2092</v>
      </c>
      <c r="C173" s="194">
        <v>33.838000000000001</v>
      </c>
      <c r="D173" s="113">
        <v>44.75</v>
      </c>
      <c r="E173" s="383">
        <f t="shared" si="6"/>
        <v>11</v>
      </c>
      <c r="F173" s="334"/>
    </row>
    <row r="174" spans="1:6" x14ac:dyDescent="0.25">
      <c r="A174" s="343"/>
      <c r="B174" s="112" t="s">
        <v>2093</v>
      </c>
      <c r="C174" s="195">
        <v>32.643999999999998</v>
      </c>
      <c r="D174" s="111">
        <v>32.450000000000003</v>
      </c>
      <c r="E174" s="384">
        <f t="shared" si="6"/>
        <v>-0.10000000000000142</v>
      </c>
      <c r="F174" s="334"/>
    </row>
    <row r="175" spans="1:6" x14ac:dyDescent="0.25">
      <c r="A175" s="341" t="s">
        <v>2073</v>
      </c>
      <c r="B175" s="118" t="s">
        <v>2090</v>
      </c>
      <c r="C175" s="193">
        <v>32.789000000000001</v>
      </c>
      <c r="D175" s="117">
        <v>41.91</v>
      </c>
      <c r="E175" s="382">
        <f t="shared" si="6"/>
        <v>9.1000000000000014</v>
      </c>
      <c r="F175" s="334"/>
    </row>
    <row r="176" spans="1:6" x14ac:dyDescent="0.25">
      <c r="A176" s="342"/>
      <c r="B176" t="s">
        <v>2091</v>
      </c>
      <c r="C176" s="194">
        <v>33.281999999999996</v>
      </c>
      <c r="D176" s="113">
        <v>41.84</v>
      </c>
      <c r="E176" s="383">
        <f t="shared" si="6"/>
        <v>8.5</v>
      </c>
      <c r="F176" s="334"/>
    </row>
    <row r="177" spans="1:6" x14ac:dyDescent="0.25">
      <c r="A177" s="342"/>
      <c r="B177" t="s">
        <v>2092</v>
      </c>
      <c r="C177" s="194">
        <v>33.020000000000003</v>
      </c>
      <c r="D177" s="113">
        <v>43.68</v>
      </c>
      <c r="E177" s="383">
        <f t="shared" si="6"/>
        <v>10.700000000000003</v>
      </c>
      <c r="F177" s="334"/>
    </row>
    <row r="178" spans="1:6" x14ac:dyDescent="0.25">
      <c r="A178" s="343"/>
      <c r="B178" s="112" t="s">
        <v>2093</v>
      </c>
      <c r="C178" s="195">
        <v>30.931999999999999</v>
      </c>
      <c r="D178" s="111">
        <v>37.58</v>
      </c>
      <c r="E178" s="385">
        <f t="shared" si="6"/>
        <v>6.7000000000000028</v>
      </c>
      <c r="F178" s="334"/>
    </row>
    <row r="179" spans="1:6" x14ac:dyDescent="0.25">
      <c r="A179" s="341" t="s">
        <v>2074</v>
      </c>
      <c r="B179" s="118" t="s">
        <v>2090</v>
      </c>
      <c r="C179" s="193">
        <v>31.337</v>
      </c>
      <c r="D179" s="117">
        <v>39.61</v>
      </c>
      <c r="E179" s="383">
        <f t="shared" si="6"/>
        <v>8.3000000000000007</v>
      </c>
      <c r="F179" s="334"/>
    </row>
    <row r="180" spans="1:6" x14ac:dyDescent="0.25">
      <c r="A180" s="342"/>
      <c r="B180" t="s">
        <v>2091</v>
      </c>
      <c r="C180" s="194">
        <v>29.806000000000001</v>
      </c>
      <c r="D180" s="113">
        <v>37.92</v>
      </c>
      <c r="E180" s="383">
        <f t="shared" si="6"/>
        <v>8.0999999999999979</v>
      </c>
      <c r="F180" s="334"/>
    </row>
    <row r="181" spans="1:6" x14ac:dyDescent="0.25">
      <c r="A181" s="342"/>
      <c r="B181" t="s">
        <v>2092</v>
      </c>
      <c r="C181" s="194">
        <v>33.387</v>
      </c>
      <c r="D181" s="113">
        <v>44.23</v>
      </c>
      <c r="E181" s="383">
        <f t="shared" si="6"/>
        <v>10.800000000000004</v>
      </c>
      <c r="F181" s="334"/>
    </row>
    <row r="182" spans="1:6" x14ac:dyDescent="0.25">
      <c r="A182" s="343"/>
      <c r="B182" s="112" t="s">
        <v>2093</v>
      </c>
      <c r="C182" s="195">
        <v>30.343</v>
      </c>
      <c r="D182" s="111">
        <v>34.86</v>
      </c>
      <c r="E182" s="383">
        <f t="shared" si="6"/>
        <v>4.5999999999999979</v>
      </c>
      <c r="F182" s="334"/>
    </row>
    <row r="183" spans="1:6" x14ac:dyDescent="0.25">
      <c r="A183" s="350" t="s">
        <v>2049</v>
      </c>
      <c r="B183" s="115" t="s">
        <v>2090</v>
      </c>
      <c r="C183" s="196">
        <v>32.631</v>
      </c>
      <c r="D183" s="114">
        <v>39.68</v>
      </c>
      <c r="E183" s="382">
        <f t="shared" si="6"/>
        <v>7.1000000000000014</v>
      </c>
      <c r="F183" s="334"/>
    </row>
    <row r="184" spans="1:6" x14ac:dyDescent="0.25">
      <c r="A184" s="351"/>
      <c r="B184" s="74" t="s">
        <v>2091</v>
      </c>
      <c r="C184" s="194">
        <v>32.353000000000002</v>
      </c>
      <c r="D184" s="113">
        <v>37.65</v>
      </c>
      <c r="E184" s="383">
        <f t="shared" si="6"/>
        <v>5.3000000000000043</v>
      </c>
      <c r="F184" s="334"/>
    </row>
    <row r="185" spans="1:6" x14ac:dyDescent="0.25">
      <c r="A185" s="351"/>
      <c r="B185" s="74" t="s">
        <v>2092</v>
      </c>
      <c r="C185" s="194">
        <v>33.503999999999998</v>
      </c>
      <c r="D185" s="113">
        <v>44.14</v>
      </c>
      <c r="E185" s="383">
        <f t="shared" si="6"/>
        <v>10.600000000000001</v>
      </c>
      <c r="F185" s="334"/>
    </row>
    <row r="186" spans="1:6" x14ac:dyDescent="0.25">
      <c r="A186" s="352"/>
      <c r="B186" s="205" t="s">
        <v>2093</v>
      </c>
      <c r="C186" s="195">
        <v>31.367999999999999</v>
      </c>
      <c r="D186" s="111">
        <v>34.270000000000003</v>
      </c>
      <c r="E186" s="385">
        <f t="shared" si="6"/>
        <v>2.8999999999999986</v>
      </c>
      <c r="F186" s="334"/>
    </row>
    <row r="187" spans="1:6" x14ac:dyDescent="0.25">
      <c r="A187" s="344" t="s">
        <v>2056</v>
      </c>
      <c r="B187" s="115" t="s">
        <v>2090</v>
      </c>
      <c r="C187" s="196">
        <v>30.417999999999999</v>
      </c>
      <c r="D187" s="114">
        <v>36.159999999999997</v>
      </c>
      <c r="E187" s="383">
        <f t="shared" si="6"/>
        <v>5.8000000000000043</v>
      </c>
      <c r="F187" s="334"/>
    </row>
    <row r="188" spans="1:6" x14ac:dyDescent="0.25">
      <c r="A188" s="345"/>
      <c r="B188" s="74" t="s">
        <v>2091</v>
      </c>
      <c r="C188" s="194">
        <v>30.472999999999999</v>
      </c>
      <c r="D188" s="113">
        <v>34.700000000000003</v>
      </c>
      <c r="E188" s="383">
        <f t="shared" si="6"/>
        <v>4.2000000000000028</v>
      </c>
    </row>
    <row r="189" spans="1:6" x14ac:dyDescent="0.25">
      <c r="A189" s="345"/>
      <c r="B189" s="74" t="s">
        <v>2092</v>
      </c>
      <c r="C189" s="194">
        <v>32.478999999999999</v>
      </c>
      <c r="D189" s="113">
        <v>41.37</v>
      </c>
      <c r="E189" s="383">
        <f t="shared" si="6"/>
        <v>8.8999999999999986</v>
      </c>
    </row>
    <row r="190" spans="1:6" x14ac:dyDescent="0.25">
      <c r="A190" s="346"/>
      <c r="B190" s="205" t="s">
        <v>2093</v>
      </c>
      <c r="C190" s="195">
        <v>26.997</v>
      </c>
      <c r="D190" s="111">
        <v>30.45</v>
      </c>
      <c r="E190" s="385">
        <f t="shared" si="6"/>
        <v>3.5</v>
      </c>
    </row>
    <row r="201" spans="1:11" ht="30" x14ac:dyDescent="0.25">
      <c r="C201" s="302">
        <v>2010</v>
      </c>
      <c r="D201" s="303">
        <v>2019</v>
      </c>
      <c r="E201" s="305" t="s">
        <v>2094</v>
      </c>
      <c r="F201" s="119"/>
      <c r="G201" s="119"/>
      <c r="H201" s="119"/>
      <c r="I201" s="119"/>
      <c r="J201" s="119"/>
      <c r="K201" s="119"/>
    </row>
    <row r="202" spans="1:11" x14ac:dyDescent="0.25">
      <c r="A202" s="341" t="s">
        <v>2069</v>
      </c>
      <c r="B202" s="118" t="s">
        <v>2090</v>
      </c>
      <c r="C202" s="193">
        <v>43.88</v>
      </c>
      <c r="D202" s="117">
        <v>45.81</v>
      </c>
      <c r="E202" s="411">
        <f>ROUND(D202,1)-ROUND(C202,1)</f>
        <v>1.8999999999999986</v>
      </c>
      <c r="F202" s="116"/>
      <c r="G202" s="116"/>
      <c r="H202" s="116"/>
      <c r="I202" s="116"/>
      <c r="J202" s="116"/>
      <c r="K202" s="116"/>
    </row>
    <row r="203" spans="1:11" x14ac:dyDescent="0.25">
      <c r="A203" s="342"/>
      <c r="B203" t="s">
        <v>2091</v>
      </c>
      <c r="C203" s="194">
        <v>43.92</v>
      </c>
      <c r="D203" s="113">
        <v>45.8</v>
      </c>
      <c r="E203" s="412">
        <f t="shared" ref="E203:E233" si="7">ROUND(D203,1)-ROUND(C203,1)</f>
        <v>1.8999999999999986</v>
      </c>
      <c r="F203" s="116"/>
      <c r="G203" s="116"/>
      <c r="H203" s="116"/>
      <c r="I203" s="116"/>
      <c r="J203" s="116"/>
      <c r="K203" s="116"/>
    </row>
    <row r="204" spans="1:11" x14ac:dyDescent="0.25">
      <c r="A204" s="342"/>
      <c r="B204" t="s">
        <v>2092</v>
      </c>
      <c r="C204" s="194">
        <v>44.4</v>
      </c>
      <c r="D204" s="113">
        <v>46.29</v>
      </c>
      <c r="E204" s="412">
        <f t="shared" si="7"/>
        <v>1.8999999999999986</v>
      </c>
      <c r="F204" s="116"/>
      <c r="G204" s="116"/>
      <c r="H204" s="116"/>
      <c r="I204" s="116"/>
      <c r="J204" s="116"/>
      <c r="K204" s="116"/>
    </row>
    <row r="205" spans="1:11" x14ac:dyDescent="0.25">
      <c r="A205" s="343"/>
      <c r="B205" s="112" t="s">
        <v>2093</v>
      </c>
      <c r="C205" s="195">
        <v>42.94</v>
      </c>
      <c r="D205" s="111">
        <v>44.93</v>
      </c>
      <c r="E205" s="413">
        <f t="shared" si="7"/>
        <v>2</v>
      </c>
      <c r="F205" s="116"/>
      <c r="G205" s="116"/>
      <c r="H205" s="116"/>
      <c r="I205" s="116"/>
      <c r="J205" s="116"/>
      <c r="K205" s="116"/>
    </row>
    <row r="206" spans="1:11" x14ac:dyDescent="0.25">
      <c r="A206" s="341" t="s">
        <v>2070</v>
      </c>
      <c r="B206" s="118" t="s">
        <v>2090</v>
      </c>
      <c r="C206" s="193">
        <v>43.49</v>
      </c>
      <c r="D206" s="117">
        <v>45.48</v>
      </c>
      <c r="E206" s="411">
        <f t="shared" si="7"/>
        <v>2</v>
      </c>
      <c r="F206" s="116"/>
      <c r="G206" s="116"/>
      <c r="H206" s="116"/>
      <c r="I206" s="116"/>
      <c r="J206" s="116"/>
      <c r="K206" s="116"/>
    </row>
    <row r="207" spans="1:11" x14ac:dyDescent="0.25">
      <c r="A207" s="342"/>
      <c r="B207" t="s">
        <v>2091</v>
      </c>
      <c r="C207" s="194">
        <v>44.26</v>
      </c>
      <c r="D207" s="113">
        <v>46.17</v>
      </c>
      <c r="E207" s="412">
        <f t="shared" si="7"/>
        <v>1.9000000000000057</v>
      </c>
      <c r="F207" s="116"/>
      <c r="G207" s="116"/>
      <c r="H207" s="116"/>
      <c r="I207" s="116"/>
      <c r="J207" s="116"/>
      <c r="K207" s="116"/>
    </row>
    <row r="208" spans="1:11" x14ac:dyDescent="0.25">
      <c r="A208" s="342"/>
      <c r="B208" t="s">
        <v>2092</v>
      </c>
      <c r="C208" s="194">
        <v>43.08</v>
      </c>
      <c r="D208" s="113">
        <v>45.48</v>
      </c>
      <c r="E208" s="412">
        <f t="shared" si="7"/>
        <v>2.3999999999999986</v>
      </c>
      <c r="F208" s="116"/>
      <c r="G208" s="116"/>
      <c r="H208" s="116"/>
      <c r="I208" s="116"/>
      <c r="J208" s="116"/>
      <c r="K208" s="116"/>
    </row>
    <row r="209" spans="1:11" x14ac:dyDescent="0.25">
      <c r="A209" s="343"/>
      <c r="B209" s="112" t="s">
        <v>2093</v>
      </c>
      <c r="C209" s="195">
        <v>43.06</v>
      </c>
      <c r="D209" s="111">
        <v>44.59</v>
      </c>
      <c r="E209" s="413">
        <f t="shared" si="7"/>
        <v>1.5</v>
      </c>
      <c r="F209" s="116"/>
      <c r="G209" s="116"/>
      <c r="H209" s="116"/>
      <c r="I209" s="116"/>
      <c r="J209" s="116"/>
      <c r="K209" s="116"/>
    </row>
    <row r="210" spans="1:11" x14ac:dyDescent="0.25">
      <c r="A210" s="341" t="s">
        <v>2071</v>
      </c>
      <c r="B210" s="118" t="s">
        <v>2090</v>
      </c>
      <c r="C210" s="193">
        <v>43.21</v>
      </c>
      <c r="D210" s="117">
        <v>44.98</v>
      </c>
      <c r="E210" s="412">
        <f t="shared" si="7"/>
        <v>1.7999999999999972</v>
      </c>
      <c r="F210" s="116"/>
      <c r="G210" s="116"/>
      <c r="H210" s="116"/>
      <c r="I210" s="116"/>
      <c r="J210" s="116"/>
      <c r="K210" s="116"/>
    </row>
    <row r="211" spans="1:11" x14ac:dyDescent="0.25">
      <c r="A211" s="342"/>
      <c r="B211" t="s">
        <v>2091</v>
      </c>
      <c r="C211" s="194">
        <v>42.95</v>
      </c>
      <c r="D211" s="113">
        <v>45.07</v>
      </c>
      <c r="E211" s="412">
        <f t="shared" si="7"/>
        <v>2.1000000000000014</v>
      </c>
      <c r="F211" s="116"/>
      <c r="G211" s="116"/>
      <c r="H211" s="116"/>
      <c r="I211" s="116"/>
      <c r="J211" s="116"/>
      <c r="K211" s="116"/>
    </row>
    <row r="212" spans="1:11" x14ac:dyDescent="0.25">
      <c r="A212" s="342"/>
      <c r="B212" t="s">
        <v>2092</v>
      </c>
      <c r="C212" s="194">
        <v>44.01</v>
      </c>
      <c r="D212" s="113">
        <v>45.98</v>
      </c>
      <c r="E212" s="412">
        <f t="shared" si="7"/>
        <v>2</v>
      </c>
      <c r="F212" s="116"/>
      <c r="G212" s="116"/>
      <c r="H212" s="116"/>
      <c r="I212" s="116"/>
      <c r="J212" s="116"/>
      <c r="K212" s="116"/>
    </row>
    <row r="213" spans="1:11" x14ac:dyDescent="0.25">
      <c r="A213" s="343"/>
      <c r="B213" s="112" t="s">
        <v>2093</v>
      </c>
      <c r="C213" s="195">
        <v>41.79</v>
      </c>
      <c r="D213" s="111">
        <v>42.3</v>
      </c>
      <c r="E213" s="413">
        <f t="shared" si="7"/>
        <v>0.5</v>
      </c>
      <c r="F213" s="116"/>
      <c r="G213" s="116"/>
      <c r="H213" s="116"/>
      <c r="I213" s="116"/>
      <c r="J213" s="116"/>
      <c r="K213" s="116"/>
    </row>
    <row r="214" spans="1:11" x14ac:dyDescent="0.25">
      <c r="A214" s="341" t="s">
        <v>2072</v>
      </c>
      <c r="B214" s="118" t="s">
        <v>2090</v>
      </c>
      <c r="C214" s="193">
        <v>43.49</v>
      </c>
      <c r="D214" s="117">
        <v>44.92</v>
      </c>
      <c r="E214" s="411">
        <f t="shared" si="7"/>
        <v>1.3999999999999986</v>
      </c>
      <c r="F214" s="116"/>
      <c r="G214" s="116"/>
      <c r="H214" s="116"/>
      <c r="I214" s="116"/>
      <c r="J214" s="116"/>
      <c r="K214" s="116"/>
    </row>
    <row r="215" spans="1:11" x14ac:dyDescent="0.25">
      <c r="A215" s="342"/>
      <c r="B215" t="s">
        <v>2091</v>
      </c>
      <c r="C215" s="194">
        <v>43.28</v>
      </c>
      <c r="D215" s="113">
        <v>44.72</v>
      </c>
      <c r="E215" s="412">
        <f t="shared" si="7"/>
        <v>1.4000000000000057</v>
      </c>
      <c r="F215" s="116"/>
      <c r="G215" s="116"/>
      <c r="H215" s="116"/>
      <c r="I215" s="116"/>
      <c r="J215" s="116"/>
      <c r="K215" s="116"/>
    </row>
    <row r="216" spans="1:11" x14ac:dyDescent="0.25">
      <c r="A216" s="342"/>
      <c r="B216" t="s">
        <v>2092</v>
      </c>
      <c r="C216" s="194">
        <v>44.28</v>
      </c>
      <c r="D216" s="113">
        <v>46.37</v>
      </c>
      <c r="E216" s="412">
        <f t="shared" si="7"/>
        <v>2.1000000000000014</v>
      </c>
      <c r="F216" s="116"/>
      <c r="G216" s="116"/>
      <c r="H216" s="116"/>
      <c r="I216" s="116"/>
      <c r="J216" s="116"/>
      <c r="K216" s="116"/>
    </row>
    <row r="217" spans="1:11" x14ac:dyDescent="0.25">
      <c r="A217" s="343"/>
      <c r="B217" s="112" t="s">
        <v>2093</v>
      </c>
      <c r="C217" s="195">
        <v>42.34</v>
      </c>
      <c r="D217" s="111">
        <v>42.26</v>
      </c>
      <c r="E217" s="413">
        <f t="shared" si="7"/>
        <v>0</v>
      </c>
      <c r="F217" s="116"/>
      <c r="G217" s="116"/>
      <c r="H217" s="116"/>
      <c r="I217" s="116"/>
      <c r="J217" s="116"/>
      <c r="K217" s="116"/>
    </row>
    <row r="218" spans="1:11" x14ac:dyDescent="0.25">
      <c r="A218" s="341" t="s">
        <v>2073</v>
      </c>
      <c r="B218" s="118" t="s">
        <v>2090</v>
      </c>
      <c r="C218" s="193">
        <v>43.78</v>
      </c>
      <c r="D218" s="117">
        <v>45.95</v>
      </c>
      <c r="E218" s="411">
        <f t="shared" si="7"/>
        <v>2.2000000000000028</v>
      </c>
      <c r="F218" s="116"/>
      <c r="G218" s="116"/>
      <c r="H218" s="116"/>
      <c r="I218" s="116"/>
      <c r="J218" s="116"/>
      <c r="K218" s="116"/>
    </row>
    <row r="219" spans="1:11" x14ac:dyDescent="0.25">
      <c r="A219" s="342"/>
      <c r="B219" t="s">
        <v>2091</v>
      </c>
      <c r="C219" s="194">
        <v>43.99</v>
      </c>
      <c r="D219" s="113">
        <v>46.34</v>
      </c>
      <c r="E219" s="412">
        <f t="shared" si="7"/>
        <v>2.2999999999999972</v>
      </c>
      <c r="F219" s="339"/>
      <c r="G219" s="116"/>
      <c r="H219" s="116"/>
      <c r="I219" s="116"/>
      <c r="J219" s="116"/>
      <c r="K219" s="116"/>
    </row>
    <row r="220" spans="1:11" x14ac:dyDescent="0.25">
      <c r="A220" s="342"/>
      <c r="B220" t="s">
        <v>2092</v>
      </c>
      <c r="C220" s="194">
        <v>43.89</v>
      </c>
      <c r="D220" s="113">
        <v>46.29</v>
      </c>
      <c r="E220" s="412">
        <f t="shared" si="7"/>
        <v>2.3999999999999986</v>
      </c>
      <c r="F220" s="339"/>
      <c r="G220" s="116"/>
      <c r="H220" s="116"/>
      <c r="I220" s="116"/>
      <c r="J220" s="116"/>
      <c r="K220" s="116"/>
    </row>
    <row r="221" spans="1:11" x14ac:dyDescent="0.25">
      <c r="A221" s="343"/>
      <c r="B221" s="112" t="s">
        <v>2093</v>
      </c>
      <c r="C221" s="195">
        <v>42.94</v>
      </c>
      <c r="D221" s="111">
        <v>44.14</v>
      </c>
      <c r="E221" s="413">
        <f t="shared" si="7"/>
        <v>1.2000000000000028</v>
      </c>
      <c r="F221" s="339"/>
      <c r="G221" s="116"/>
      <c r="H221" s="116"/>
      <c r="I221" s="116"/>
      <c r="J221" s="116"/>
      <c r="K221" s="116"/>
    </row>
    <row r="222" spans="1:11" x14ac:dyDescent="0.25">
      <c r="A222" s="341" t="s">
        <v>2074</v>
      </c>
      <c r="B222" s="118" t="s">
        <v>2090</v>
      </c>
      <c r="C222" s="193">
        <v>43.28</v>
      </c>
      <c r="D222" s="117">
        <v>45.35</v>
      </c>
      <c r="E222" s="411">
        <f t="shared" si="7"/>
        <v>2.1000000000000014</v>
      </c>
      <c r="F222" s="339"/>
      <c r="G222" s="116"/>
      <c r="H222" s="116"/>
      <c r="I222" s="116"/>
      <c r="J222" s="116"/>
      <c r="K222" s="116"/>
    </row>
    <row r="223" spans="1:11" x14ac:dyDescent="0.25">
      <c r="A223" s="342"/>
      <c r="B223" t="s">
        <v>2091</v>
      </c>
      <c r="C223" s="194">
        <v>42.95</v>
      </c>
      <c r="D223" s="113">
        <v>45.66</v>
      </c>
      <c r="E223" s="412">
        <f t="shared" si="7"/>
        <v>2.7000000000000028</v>
      </c>
      <c r="F223" s="339"/>
      <c r="G223" s="116"/>
      <c r="H223" s="116"/>
      <c r="I223" s="116"/>
      <c r="J223" s="116"/>
      <c r="K223" s="116"/>
    </row>
    <row r="224" spans="1:11" x14ac:dyDescent="0.25">
      <c r="A224" s="342"/>
      <c r="B224" t="s">
        <v>2092</v>
      </c>
      <c r="C224" s="194">
        <v>44.08</v>
      </c>
      <c r="D224" s="113">
        <v>46.38</v>
      </c>
      <c r="E224" s="412">
        <f t="shared" si="7"/>
        <v>2.2999999999999972</v>
      </c>
      <c r="F224" s="339"/>
      <c r="G224" s="116"/>
      <c r="H224" s="116"/>
      <c r="I224" s="116"/>
      <c r="J224" s="116"/>
      <c r="K224" s="116"/>
    </row>
    <row r="225" spans="1:11" x14ac:dyDescent="0.25">
      <c r="A225" s="343"/>
      <c r="B225" s="112" t="s">
        <v>2093</v>
      </c>
      <c r="C225" s="195">
        <v>42.49</v>
      </c>
      <c r="D225" s="111">
        <v>43.38</v>
      </c>
      <c r="E225" s="413">
        <f t="shared" si="7"/>
        <v>0.89999999999999858</v>
      </c>
      <c r="F225" s="339"/>
      <c r="G225" s="116"/>
      <c r="H225" s="116"/>
      <c r="I225" s="116"/>
      <c r="J225" s="116"/>
      <c r="K225" s="116"/>
    </row>
    <row r="226" spans="1:11" x14ac:dyDescent="0.25">
      <c r="A226" s="350" t="s">
        <v>2049</v>
      </c>
      <c r="B226" s="115" t="s">
        <v>2090</v>
      </c>
      <c r="C226" s="196">
        <v>43.47</v>
      </c>
      <c r="D226" s="114">
        <v>45.22</v>
      </c>
      <c r="E226" s="411">
        <f t="shared" si="7"/>
        <v>1.7000000000000028</v>
      </c>
      <c r="F226" s="338"/>
      <c r="G226" s="110"/>
      <c r="H226" s="110"/>
      <c r="I226" s="110"/>
      <c r="J226" s="110"/>
      <c r="K226" s="110"/>
    </row>
    <row r="227" spans="1:11" x14ac:dyDescent="0.25">
      <c r="A227" s="351"/>
      <c r="B227" s="74" t="s">
        <v>2091</v>
      </c>
      <c r="C227" s="194">
        <v>43.37</v>
      </c>
      <c r="D227" s="113">
        <v>45.25</v>
      </c>
      <c r="E227" s="412">
        <f t="shared" si="7"/>
        <v>1.8999999999999986</v>
      </c>
      <c r="F227" s="338"/>
      <c r="G227" s="110"/>
      <c r="H227" s="110"/>
      <c r="I227" s="110"/>
      <c r="J227" s="110"/>
      <c r="K227" s="110"/>
    </row>
    <row r="228" spans="1:11" x14ac:dyDescent="0.25">
      <c r="A228" s="351"/>
      <c r="B228" s="74" t="s">
        <v>2092</v>
      </c>
      <c r="C228" s="194">
        <v>44.08</v>
      </c>
      <c r="D228" s="113">
        <v>46.23</v>
      </c>
      <c r="E228" s="412">
        <f t="shared" si="7"/>
        <v>2.1000000000000014</v>
      </c>
      <c r="F228" s="338"/>
      <c r="G228" s="110"/>
      <c r="H228" s="110"/>
      <c r="I228" s="110"/>
      <c r="J228" s="110"/>
      <c r="K228" s="110"/>
    </row>
    <row r="229" spans="1:11" x14ac:dyDescent="0.25">
      <c r="A229" s="352"/>
      <c r="B229" s="205" t="s">
        <v>2093</v>
      </c>
      <c r="C229" s="195">
        <v>42.4</v>
      </c>
      <c r="D229" s="111">
        <v>42.95</v>
      </c>
      <c r="E229" s="413">
        <f t="shared" si="7"/>
        <v>0.60000000000000142</v>
      </c>
      <c r="F229" s="338"/>
      <c r="G229" s="110"/>
      <c r="H229" s="110"/>
      <c r="I229" s="110"/>
      <c r="J229" s="110"/>
      <c r="K229" s="110"/>
    </row>
    <row r="230" spans="1:11" x14ac:dyDescent="0.25">
      <c r="A230" s="344" t="s">
        <v>2056</v>
      </c>
      <c r="B230" s="115" t="s">
        <v>2090</v>
      </c>
      <c r="C230" s="196">
        <v>42.54</v>
      </c>
      <c r="D230" s="114">
        <v>44.1</v>
      </c>
      <c r="E230" s="412">
        <f t="shared" si="7"/>
        <v>1.6000000000000014</v>
      </c>
      <c r="F230" s="338"/>
      <c r="G230" s="110"/>
      <c r="H230" s="110"/>
      <c r="I230" s="110"/>
      <c r="J230" s="110"/>
      <c r="K230" s="110"/>
    </row>
    <row r="231" spans="1:11" x14ac:dyDescent="0.25">
      <c r="A231" s="345"/>
      <c r="B231" s="74" t="s">
        <v>2091</v>
      </c>
      <c r="C231" s="194">
        <v>42.51</v>
      </c>
      <c r="D231" s="113">
        <v>44.13</v>
      </c>
      <c r="E231" s="412">
        <f t="shared" si="7"/>
        <v>1.6000000000000014</v>
      </c>
      <c r="F231" s="338"/>
      <c r="G231" s="110"/>
      <c r="H231" s="110"/>
      <c r="I231" s="110"/>
      <c r="J231" s="110"/>
      <c r="K231" s="110"/>
    </row>
    <row r="232" spans="1:11" x14ac:dyDescent="0.25">
      <c r="A232" s="345"/>
      <c r="B232" s="74" t="s">
        <v>2092</v>
      </c>
      <c r="C232" s="194">
        <v>43.49</v>
      </c>
      <c r="D232" s="113">
        <v>45.42</v>
      </c>
      <c r="E232" s="412">
        <f t="shared" si="7"/>
        <v>1.8999999999999986</v>
      </c>
      <c r="F232" s="338"/>
      <c r="G232" s="110"/>
      <c r="H232" s="110"/>
      <c r="I232" s="110"/>
      <c r="J232" s="110"/>
      <c r="K232" s="110"/>
    </row>
    <row r="233" spans="1:11" x14ac:dyDescent="0.25">
      <c r="A233" s="346"/>
      <c r="B233" s="205" t="s">
        <v>2093</v>
      </c>
      <c r="C233" s="195">
        <v>41.06</v>
      </c>
      <c r="D233" s="111">
        <v>41.94</v>
      </c>
      <c r="E233" s="413">
        <f t="shared" si="7"/>
        <v>0.79999999999999716</v>
      </c>
      <c r="F233" s="338"/>
      <c r="G233" s="110"/>
      <c r="H233" s="110"/>
      <c r="I233" s="110"/>
      <c r="J233" s="110"/>
      <c r="K233" s="110"/>
    </row>
    <row r="244" spans="1:11" ht="30" x14ac:dyDescent="0.25">
      <c r="C244" s="306">
        <v>2018</v>
      </c>
      <c r="D244" s="307">
        <v>2019</v>
      </c>
      <c r="E244" s="308" t="s">
        <v>2095</v>
      </c>
      <c r="F244" s="119"/>
      <c r="G244" s="119"/>
      <c r="H244" s="119"/>
      <c r="I244" s="119"/>
      <c r="J244" s="119"/>
      <c r="K244" s="119"/>
    </row>
    <row r="245" spans="1:11" x14ac:dyDescent="0.25">
      <c r="A245" s="356" t="s">
        <v>2069</v>
      </c>
      <c r="B245" s="201" t="s">
        <v>2090</v>
      </c>
      <c r="C245" s="117">
        <v>75.893934445423554</v>
      </c>
      <c r="D245" s="117">
        <v>75.408743919399015</v>
      </c>
      <c r="E245" s="414">
        <f>ROUND(D245,1)-ROUND(C245,1)</f>
        <v>-0.5</v>
      </c>
      <c r="F245" s="116"/>
      <c r="G245" s="116"/>
      <c r="H245" s="116"/>
      <c r="I245" s="116"/>
      <c r="J245" s="116"/>
      <c r="K245" s="116"/>
    </row>
    <row r="246" spans="1:11" x14ac:dyDescent="0.25">
      <c r="A246" s="357"/>
      <c r="B246" s="148" t="s">
        <v>2091</v>
      </c>
      <c r="C246" s="113">
        <v>23.822414759947499</v>
      </c>
      <c r="D246" s="113">
        <v>23.521616878108624</v>
      </c>
      <c r="E246" s="415">
        <f t="shared" ref="E246:E276" si="8">ROUND(D246,1)-ROUND(C246,1)</f>
        <v>-0.30000000000000071</v>
      </c>
      <c r="F246" s="116"/>
      <c r="G246" s="116"/>
      <c r="H246" s="116"/>
      <c r="I246" s="116"/>
      <c r="J246" s="116"/>
      <c r="K246" s="116"/>
    </row>
    <row r="247" spans="1:11" x14ac:dyDescent="0.25">
      <c r="A247" s="357"/>
      <c r="B247" s="148" t="s">
        <v>2092</v>
      </c>
      <c r="C247" s="113">
        <v>33.588863486507634</v>
      </c>
      <c r="D247" s="113">
        <v>33.493316652799962</v>
      </c>
      <c r="E247" s="415">
        <f t="shared" si="8"/>
        <v>-0.10000000000000142</v>
      </c>
      <c r="F247" s="116"/>
      <c r="G247" s="116"/>
      <c r="H247" s="116"/>
      <c r="I247" s="116"/>
      <c r="J247" s="116"/>
      <c r="K247" s="116"/>
    </row>
    <row r="248" spans="1:11" x14ac:dyDescent="0.25">
      <c r="A248" s="358"/>
      <c r="B248" s="204" t="s">
        <v>2093</v>
      </c>
      <c r="C248" s="111">
        <v>18.482656198968428</v>
      </c>
      <c r="D248" s="111">
        <v>18.393810388490433</v>
      </c>
      <c r="E248" s="416">
        <f t="shared" si="8"/>
        <v>-0.10000000000000142</v>
      </c>
      <c r="F248" s="116"/>
      <c r="G248" s="116"/>
      <c r="H248" s="116"/>
      <c r="I248" s="116"/>
      <c r="J248" s="116"/>
      <c r="K248" s="116"/>
    </row>
    <row r="249" spans="1:11" x14ac:dyDescent="0.25">
      <c r="A249" s="356" t="s">
        <v>2070</v>
      </c>
      <c r="B249" s="201" t="s">
        <v>2090</v>
      </c>
      <c r="C249" s="117">
        <v>79.347184361802817</v>
      </c>
      <c r="D249" s="117">
        <v>81.004361220003275</v>
      </c>
      <c r="E249" s="411">
        <f t="shared" si="8"/>
        <v>1.7000000000000028</v>
      </c>
      <c r="F249" s="116"/>
      <c r="G249" s="116"/>
      <c r="H249" s="116"/>
      <c r="I249" s="116"/>
      <c r="J249" s="116"/>
      <c r="K249" s="116"/>
    </row>
    <row r="250" spans="1:11" x14ac:dyDescent="0.25">
      <c r="A250" s="357"/>
      <c r="B250" s="148" t="s">
        <v>2091</v>
      </c>
      <c r="C250" s="113">
        <v>26.316718690413978</v>
      </c>
      <c r="D250" s="113">
        <v>27.132337770441882</v>
      </c>
      <c r="E250" s="412">
        <f t="shared" si="8"/>
        <v>0.80000000000000071</v>
      </c>
      <c r="F250" s="116"/>
      <c r="G250" s="116"/>
      <c r="H250" s="116"/>
      <c r="I250" s="116"/>
      <c r="J250" s="116"/>
      <c r="K250" s="116"/>
    </row>
    <row r="251" spans="1:11" x14ac:dyDescent="0.25">
      <c r="A251" s="357"/>
      <c r="B251" s="148" t="s">
        <v>2092</v>
      </c>
      <c r="C251" s="113">
        <v>32.135916159376286</v>
      </c>
      <c r="D251" s="113">
        <v>32.951329353927591</v>
      </c>
      <c r="E251" s="412">
        <f t="shared" si="8"/>
        <v>0.89999999999999858</v>
      </c>
      <c r="F251" s="339"/>
      <c r="G251" s="116"/>
      <c r="H251" s="116"/>
      <c r="I251" s="116"/>
      <c r="J251" s="116"/>
      <c r="K251" s="116"/>
    </row>
    <row r="252" spans="1:11" x14ac:dyDescent="0.25">
      <c r="A252" s="358"/>
      <c r="B252" s="204" t="s">
        <v>2093</v>
      </c>
      <c r="C252" s="111">
        <v>20.894549512012542</v>
      </c>
      <c r="D252" s="111">
        <v>20.920694095633799</v>
      </c>
      <c r="E252" s="413">
        <f t="shared" si="8"/>
        <v>0</v>
      </c>
      <c r="F252" s="339"/>
      <c r="G252" s="116"/>
      <c r="H252" s="116"/>
      <c r="I252" s="116"/>
      <c r="J252" s="116"/>
      <c r="K252" s="116"/>
    </row>
    <row r="253" spans="1:11" x14ac:dyDescent="0.25">
      <c r="A253" s="356" t="s">
        <v>2071</v>
      </c>
      <c r="B253" s="201" t="s">
        <v>2090</v>
      </c>
      <c r="C253" s="117">
        <v>74.547900038719618</v>
      </c>
      <c r="D253" s="117">
        <v>74.696596784963376</v>
      </c>
      <c r="E253" s="411">
        <f t="shared" si="8"/>
        <v>0.20000000000000284</v>
      </c>
      <c r="F253" s="339"/>
      <c r="G253" s="116"/>
      <c r="H253" s="116"/>
      <c r="I253" s="116"/>
      <c r="J253" s="116"/>
      <c r="K253" s="116"/>
    </row>
    <row r="254" spans="1:11" x14ac:dyDescent="0.25">
      <c r="A254" s="357"/>
      <c r="B254" s="148" t="s">
        <v>2091</v>
      </c>
      <c r="C254" s="113">
        <v>26.735687374727274</v>
      </c>
      <c r="D254" s="113">
        <v>26.850697069530362</v>
      </c>
      <c r="E254" s="412">
        <f t="shared" si="8"/>
        <v>0.19999999999999929</v>
      </c>
      <c r="F254" s="339"/>
      <c r="G254" s="116"/>
      <c r="H254" s="116"/>
      <c r="I254" s="116"/>
      <c r="J254" s="116"/>
      <c r="K254" s="116"/>
    </row>
    <row r="255" spans="1:11" x14ac:dyDescent="0.25">
      <c r="A255" s="357"/>
      <c r="B255" s="148" t="s">
        <v>2092</v>
      </c>
      <c r="C255" s="113">
        <v>33.959528304589334</v>
      </c>
      <c r="D255" s="113">
        <v>33.97042674009856</v>
      </c>
      <c r="E255" s="412">
        <f t="shared" si="8"/>
        <v>0</v>
      </c>
      <c r="F255" s="339"/>
      <c r="G255" s="116"/>
      <c r="H255" s="116"/>
      <c r="I255" s="116"/>
      <c r="J255" s="116"/>
      <c r="K255" s="116"/>
    </row>
    <row r="256" spans="1:11" x14ac:dyDescent="0.25">
      <c r="A256" s="358"/>
      <c r="B256" s="204" t="s">
        <v>2093</v>
      </c>
      <c r="C256" s="111">
        <v>13.852684359402998</v>
      </c>
      <c r="D256" s="111">
        <v>13.875472975334462</v>
      </c>
      <c r="E256" s="413">
        <f t="shared" si="8"/>
        <v>0</v>
      </c>
      <c r="F256" s="339"/>
      <c r="G256" s="116"/>
      <c r="H256" s="116"/>
      <c r="I256" s="116"/>
      <c r="J256" s="116"/>
      <c r="K256" s="116"/>
    </row>
    <row r="257" spans="1:11" x14ac:dyDescent="0.25">
      <c r="A257" s="356" t="s">
        <v>2072</v>
      </c>
      <c r="B257" s="201" t="s">
        <v>2090</v>
      </c>
      <c r="C257" s="117">
        <v>79.292718314631543</v>
      </c>
      <c r="D257" s="117">
        <v>79.499712689889421</v>
      </c>
      <c r="E257" s="411">
        <f t="shared" si="8"/>
        <v>0.20000000000000284</v>
      </c>
      <c r="F257" s="339"/>
      <c r="G257" s="116"/>
      <c r="H257" s="116"/>
      <c r="I257" s="116"/>
      <c r="J257" s="116"/>
      <c r="K257" s="116"/>
    </row>
    <row r="258" spans="1:11" x14ac:dyDescent="0.25">
      <c r="A258" s="357"/>
      <c r="B258" s="148" t="s">
        <v>2091</v>
      </c>
      <c r="C258" s="113">
        <v>34.727412059509547</v>
      </c>
      <c r="D258" s="113">
        <v>34.87200481661182</v>
      </c>
      <c r="E258" s="412">
        <f t="shared" si="8"/>
        <v>0.19999999999999574</v>
      </c>
      <c r="F258" s="339"/>
      <c r="G258" s="116"/>
      <c r="H258" s="116"/>
      <c r="I258" s="116"/>
      <c r="J258" s="116"/>
      <c r="K258" s="116"/>
    </row>
    <row r="259" spans="1:11" x14ac:dyDescent="0.25">
      <c r="A259" s="357"/>
      <c r="B259" s="148" t="s">
        <v>2092</v>
      </c>
      <c r="C259" s="113">
        <v>30.603748699804576</v>
      </c>
      <c r="D259" s="113">
        <v>30.643682511541432</v>
      </c>
      <c r="E259" s="412">
        <f t="shared" si="8"/>
        <v>0</v>
      </c>
      <c r="F259" s="339"/>
      <c r="G259" s="116"/>
      <c r="H259" s="116"/>
      <c r="I259" s="116"/>
      <c r="J259" s="116"/>
      <c r="K259" s="116"/>
    </row>
    <row r="260" spans="1:11" x14ac:dyDescent="0.25">
      <c r="A260" s="358"/>
      <c r="B260" s="204" t="s">
        <v>2093</v>
      </c>
      <c r="C260" s="111">
        <v>13.961557555317404</v>
      </c>
      <c r="D260" s="111">
        <v>13.984025361736176</v>
      </c>
      <c r="E260" s="413">
        <f t="shared" si="8"/>
        <v>0</v>
      </c>
      <c r="F260" s="339"/>
      <c r="G260" s="116"/>
      <c r="H260" s="116"/>
      <c r="I260" s="116"/>
      <c r="J260" s="116"/>
      <c r="K260" s="116"/>
    </row>
    <row r="261" spans="1:11" x14ac:dyDescent="0.25">
      <c r="A261" s="356" t="s">
        <v>2073</v>
      </c>
      <c r="B261" s="201" t="s">
        <v>2090</v>
      </c>
      <c r="C261" s="117">
        <v>66.233772668714707</v>
      </c>
      <c r="D261" s="117">
        <v>66.423556571658565</v>
      </c>
      <c r="E261" s="411">
        <f t="shared" si="8"/>
        <v>0.20000000000000284</v>
      </c>
      <c r="F261" s="339"/>
      <c r="G261" s="116"/>
      <c r="H261" s="116"/>
      <c r="I261" s="116"/>
      <c r="J261" s="116"/>
      <c r="K261" s="116"/>
    </row>
    <row r="262" spans="1:11" x14ac:dyDescent="0.25">
      <c r="A262" s="357"/>
      <c r="B262" s="148" t="s">
        <v>2091</v>
      </c>
      <c r="C262" s="113">
        <v>26.879444227342503</v>
      </c>
      <c r="D262" s="113">
        <v>27.072402928314428</v>
      </c>
      <c r="E262" s="412">
        <f t="shared" si="8"/>
        <v>0.20000000000000284</v>
      </c>
      <c r="F262" s="339"/>
      <c r="G262" s="116"/>
      <c r="H262" s="116"/>
      <c r="I262" s="116"/>
      <c r="J262" s="116"/>
      <c r="K262" s="116"/>
    </row>
    <row r="263" spans="1:11" x14ac:dyDescent="0.25">
      <c r="A263" s="357"/>
      <c r="B263" s="148" t="s">
        <v>2092</v>
      </c>
      <c r="C263" s="113">
        <v>28.280010395962773</v>
      </c>
      <c r="D263" s="113">
        <v>28.292518413761364</v>
      </c>
      <c r="E263" s="412">
        <f t="shared" si="8"/>
        <v>0</v>
      </c>
      <c r="F263" s="339"/>
      <c r="G263" s="116"/>
      <c r="H263" s="116"/>
      <c r="I263" s="116"/>
      <c r="J263" s="116"/>
      <c r="K263" s="116"/>
    </row>
    <row r="264" spans="1:11" x14ac:dyDescent="0.25">
      <c r="A264" s="358"/>
      <c r="B264" s="204" t="s">
        <v>2093</v>
      </c>
      <c r="C264" s="111">
        <v>11.074318045409415</v>
      </c>
      <c r="D264" s="111">
        <v>11.058635229582759</v>
      </c>
      <c r="E264" s="413">
        <f t="shared" si="8"/>
        <v>0</v>
      </c>
      <c r="F264" s="339"/>
      <c r="G264" s="116"/>
      <c r="H264" s="116"/>
      <c r="I264" s="116"/>
      <c r="J264" s="116"/>
      <c r="K264" s="116"/>
    </row>
    <row r="265" spans="1:11" x14ac:dyDescent="0.25">
      <c r="A265" s="356" t="s">
        <v>2074</v>
      </c>
      <c r="B265" s="201" t="s">
        <v>2090</v>
      </c>
      <c r="C265" s="117">
        <v>70.594601707906079</v>
      </c>
      <c r="D265" s="117">
        <v>70.579093927385671</v>
      </c>
      <c r="E265" s="411">
        <f t="shared" si="8"/>
        <v>0</v>
      </c>
      <c r="F265" s="339"/>
      <c r="G265" s="116"/>
      <c r="H265" s="116"/>
      <c r="I265" s="116"/>
      <c r="J265" s="116"/>
      <c r="K265" s="116"/>
    </row>
    <row r="266" spans="1:11" x14ac:dyDescent="0.25">
      <c r="A266" s="357"/>
      <c r="B266" s="148" t="s">
        <v>2091</v>
      </c>
      <c r="C266" s="113">
        <v>24.986804807175908</v>
      </c>
      <c r="D266" s="113">
        <v>24.474206561707902</v>
      </c>
      <c r="E266" s="415">
        <f t="shared" si="8"/>
        <v>-0.5</v>
      </c>
      <c r="F266" s="339"/>
      <c r="G266" s="116"/>
      <c r="H266" s="116"/>
      <c r="I266" s="116"/>
      <c r="J266" s="116"/>
      <c r="K266" s="116"/>
    </row>
    <row r="267" spans="1:11" x14ac:dyDescent="0.25">
      <c r="A267" s="357"/>
      <c r="B267" s="148" t="s">
        <v>2092</v>
      </c>
      <c r="C267" s="113">
        <v>27.632494318242443</v>
      </c>
      <c r="D267" s="113">
        <v>27.874977687337118</v>
      </c>
      <c r="E267" s="412">
        <f t="shared" si="8"/>
        <v>0.29999999999999716</v>
      </c>
      <c r="F267" s="339"/>
      <c r="G267" s="116"/>
      <c r="H267" s="116"/>
      <c r="I267" s="116"/>
      <c r="J267" s="116"/>
      <c r="K267" s="116"/>
    </row>
    <row r="268" spans="1:11" x14ac:dyDescent="0.25">
      <c r="A268" s="358"/>
      <c r="B268" s="204" t="s">
        <v>2093</v>
      </c>
      <c r="C268" s="111">
        <v>17.975302582487735</v>
      </c>
      <c r="D268" s="111">
        <v>18.229909678340654</v>
      </c>
      <c r="E268" s="412">
        <f t="shared" si="8"/>
        <v>0.19999999999999929</v>
      </c>
      <c r="F268" s="339"/>
      <c r="G268" s="116"/>
      <c r="H268" s="116"/>
      <c r="I268" s="116"/>
      <c r="J268" s="116"/>
      <c r="K268" s="116"/>
    </row>
    <row r="269" spans="1:11" x14ac:dyDescent="0.25">
      <c r="A269" s="347" t="s">
        <v>2049</v>
      </c>
      <c r="B269" s="147" t="s">
        <v>2090</v>
      </c>
      <c r="C269" s="114">
        <v>74.432206374466318</v>
      </c>
      <c r="D269" s="114">
        <v>74.620287123427843</v>
      </c>
      <c r="E269" s="411">
        <f t="shared" si="8"/>
        <v>0.19999999999998863</v>
      </c>
      <c r="F269" s="338"/>
      <c r="G269" s="110"/>
      <c r="H269" s="110"/>
      <c r="I269" s="110"/>
      <c r="J269" s="110"/>
      <c r="K269" s="110"/>
    </row>
    <row r="270" spans="1:11" x14ac:dyDescent="0.25">
      <c r="A270" s="348"/>
      <c r="B270" s="202" t="s">
        <v>2091</v>
      </c>
      <c r="C270" s="113">
        <v>29.680175356653741</v>
      </c>
      <c r="D270" s="113">
        <v>29.764083750781726</v>
      </c>
      <c r="E270" s="412">
        <f t="shared" si="8"/>
        <v>0.10000000000000142</v>
      </c>
      <c r="F270" s="338"/>
      <c r="G270" s="110"/>
      <c r="H270" s="110"/>
      <c r="I270" s="110"/>
      <c r="J270" s="110"/>
      <c r="K270" s="110"/>
    </row>
    <row r="271" spans="1:11" x14ac:dyDescent="0.25">
      <c r="A271" s="348"/>
      <c r="B271" s="202" t="s">
        <v>2092</v>
      </c>
      <c r="C271" s="113">
        <v>30.638686615744145</v>
      </c>
      <c r="D271" s="113">
        <v>30.709975490041248</v>
      </c>
      <c r="E271" s="412">
        <f t="shared" si="8"/>
        <v>9.9999999999997868E-2</v>
      </c>
      <c r="F271" s="338"/>
      <c r="G271" s="110"/>
      <c r="H271" s="110"/>
      <c r="I271" s="110"/>
      <c r="J271" s="110"/>
      <c r="K271" s="110"/>
    </row>
    <row r="272" spans="1:11" x14ac:dyDescent="0.25">
      <c r="A272" s="349"/>
      <c r="B272" s="149" t="s">
        <v>2093</v>
      </c>
      <c r="C272" s="111">
        <v>14.113344402068435</v>
      </c>
      <c r="D272" s="111">
        <v>14.14622788260488</v>
      </c>
      <c r="E272" s="413">
        <f t="shared" si="8"/>
        <v>0</v>
      </c>
      <c r="F272" s="338"/>
      <c r="G272" s="110"/>
      <c r="H272" s="110"/>
      <c r="I272" s="110"/>
      <c r="J272" s="110"/>
      <c r="K272" s="110"/>
    </row>
    <row r="273" spans="1:11" x14ac:dyDescent="0.25">
      <c r="A273" s="353" t="s">
        <v>2056</v>
      </c>
      <c r="B273" s="147" t="s">
        <v>2090</v>
      </c>
      <c r="C273" s="114">
        <v>72.74861671799043</v>
      </c>
      <c r="D273" s="114">
        <v>72.975900156185233</v>
      </c>
      <c r="E273" s="411">
        <f t="shared" si="8"/>
        <v>0.29999999999999716</v>
      </c>
      <c r="F273" s="338"/>
      <c r="G273" s="110"/>
      <c r="H273" s="110"/>
      <c r="I273" s="110"/>
      <c r="J273" s="110"/>
      <c r="K273" s="110"/>
    </row>
    <row r="274" spans="1:11" x14ac:dyDescent="0.25">
      <c r="A274" s="354"/>
      <c r="B274" s="202" t="s">
        <v>2091</v>
      </c>
      <c r="C274" s="113">
        <v>30.425421674439136</v>
      </c>
      <c r="D274" s="113">
        <v>30.496802943770334</v>
      </c>
      <c r="E274" s="412">
        <f t="shared" si="8"/>
        <v>0.10000000000000142</v>
      </c>
      <c r="F274" s="338"/>
      <c r="G274" s="110"/>
      <c r="H274" s="110"/>
      <c r="I274" s="110"/>
      <c r="J274" s="110"/>
      <c r="K274" s="110"/>
    </row>
    <row r="275" spans="1:11" x14ac:dyDescent="0.25">
      <c r="A275" s="354"/>
      <c r="B275" s="202" t="s">
        <v>2092</v>
      </c>
      <c r="C275" s="113">
        <v>25.878063411984588</v>
      </c>
      <c r="D275" s="113">
        <v>26.046458079742511</v>
      </c>
      <c r="E275" s="412">
        <f t="shared" si="8"/>
        <v>0.10000000000000142</v>
      </c>
      <c r="F275" s="338"/>
      <c r="G275" s="110"/>
      <c r="H275" s="110"/>
      <c r="I275" s="110"/>
      <c r="J275" s="110"/>
      <c r="K275" s="110"/>
    </row>
    <row r="276" spans="1:11" x14ac:dyDescent="0.25">
      <c r="A276" s="355"/>
      <c r="B276" s="149" t="s">
        <v>2093</v>
      </c>
      <c r="C276" s="111">
        <v>16.445131631566706</v>
      </c>
      <c r="D276" s="111">
        <v>16.432639132672378</v>
      </c>
      <c r="E276" s="413">
        <f t="shared" si="8"/>
        <v>0</v>
      </c>
      <c r="F276" s="110"/>
      <c r="G276" s="110"/>
      <c r="H276" s="110"/>
      <c r="I276" s="110"/>
      <c r="J276" s="110"/>
      <c r="K276" s="110"/>
    </row>
    <row r="287" spans="1:11" x14ac:dyDescent="0.25">
      <c r="B287" s="293" t="s">
        <v>2091</v>
      </c>
      <c r="C287" s="294" t="s">
        <v>2092</v>
      </c>
      <c r="D287" s="294" t="s">
        <v>2093</v>
      </c>
      <c r="E287" s="309" t="s">
        <v>2090</v>
      </c>
    </row>
    <row r="288" spans="1:11" x14ac:dyDescent="0.25">
      <c r="A288" s="201" t="s">
        <v>2069</v>
      </c>
      <c r="B288" s="198">
        <v>0.30675705548596272</v>
      </c>
      <c r="C288" s="198">
        <v>0.44926681895217746</v>
      </c>
      <c r="D288" s="199">
        <v>0.24397612556185985</v>
      </c>
      <c r="E288" s="197">
        <f>SUM(B288:D288)</f>
        <v>1</v>
      </c>
    </row>
    <row r="289" spans="1:6" x14ac:dyDescent="0.25">
      <c r="A289" s="148" t="s">
        <v>2070</v>
      </c>
      <c r="B289" s="73">
        <v>0.33428300094966762</v>
      </c>
      <c r="C289" s="73">
        <v>0.40772396327951882</v>
      </c>
      <c r="D289" s="152">
        <v>0.25799303577081356</v>
      </c>
      <c r="E289" s="197">
        <f t="shared" ref="E289:E295" si="9">SUM(B289:D289)</f>
        <v>1</v>
      </c>
    </row>
    <row r="290" spans="1:6" x14ac:dyDescent="0.25">
      <c r="A290" s="148" t="s">
        <v>2071</v>
      </c>
      <c r="B290" s="73">
        <v>0.356202316389374</v>
      </c>
      <c r="C290" s="73">
        <v>0.45967000643441491</v>
      </c>
      <c r="D290" s="152">
        <v>0.18412767717621104</v>
      </c>
      <c r="E290" s="197">
        <f t="shared" si="9"/>
        <v>1</v>
      </c>
    </row>
    <row r="291" spans="1:6" x14ac:dyDescent="0.25">
      <c r="A291" s="148" t="s">
        <v>2072</v>
      </c>
      <c r="B291" s="73">
        <v>0.44087877689355359</v>
      </c>
      <c r="C291" s="73">
        <v>0.38202512270768241</v>
      </c>
      <c r="D291" s="152">
        <v>0.177096100398764</v>
      </c>
      <c r="E291" s="197">
        <f t="shared" si="9"/>
        <v>1</v>
      </c>
    </row>
    <row r="292" spans="1:6" x14ac:dyDescent="0.25">
      <c r="A292" s="148" t="s">
        <v>2073</v>
      </c>
      <c r="B292" s="73">
        <v>0.40491403728344644</v>
      </c>
      <c r="C292" s="73">
        <v>0.42651999209538238</v>
      </c>
      <c r="D292" s="152">
        <v>0.16856597062117121</v>
      </c>
      <c r="E292" s="197">
        <f t="shared" si="9"/>
        <v>1</v>
      </c>
    </row>
    <row r="293" spans="1:6" x14ac:dyDescent="0.25">
      <c r="A293" s="148" t="s">
        <v>2074</v>
      </c>
      <c r="B293" s="73">
        <v>0.34307818544133162</v>
      </c>
      <c r="C293" s="73">
        <v>0.39502989098581642</v>
      </c>
      <c r="D293" s="152">
        <v>0.26189192357285196</v>
      </c>
      <c r="E293" s="197">
        <f t="shared" si="9"/>
        <v>1</v>
      </c>
    </row>
    <row r="294" spans="1:6" x14ac:dyDescent="0.25">
      <c r="A294" s="202" t="s">
        <v>2049</v>
      </c>
      <c r="B294" s="200">
        <v>0.3978835561385255</v>
      </c>
      <c r="C294" s="200">
        <v>0.41143185415670164</v>
      </c>
      <c r="D294" s="76">
        <v>0.19068458970477284</v>
      </c>
      <c r="E294" s="206">
        <f t="shared" si="9"/>
        <v>1</v>
      </c>
      <c r="F294" s="105"/>
    </row>
    <row r="295" spans="1:6" x14ac:dyDescent="0.25">
      <c r="A295" s="203" t="s">
        <v>2056</v>
      </c>
      <c r="B295" s="156">
        <v>0.41149673693304689</v>
      </c>
      <c r="C295" s="156">
        <v>0.36327680186847933</v>
      </c>
      <c r="D295" s="145">
        <v>0.22522646119847381</v>
      </c>
      <c r="E295" s="207">
        <f t="shared" si="9"/>
        <v>1</v>
      </c>
      <c r="F295" s="105"/>
    </row>
  </sheetData>
  <mergeCells count="40">
    <mergeCell ref="A103:A106"/>
    <mergeCell ref="A87:A90"/>
    <mergeCell ref="A117:A120"/>
    <mergeCell ref="A99:A102"/>
    <mergeCell ref="A75:A78"/>
    <mergeCell ref="A83:A86"/>
    <mergeCell ref="A79:A82"/>
    <mergeCell ref="A91:A94"/>
    <mergeCell ref="A95:A98"/>
    <mergeCell ref="A121:A124"/>
    <mergeCell ref="A125:A128"/>
    <mergeCell ref="A187:A190"/>
    <mergeCell ref="A133:A136"/>
    <mergeCell ref="A137:A140"/>
    <mergeCell ref="A141:A144"/>
    <mergeCell ref="A145:A148"/>
    <mergeCell ref="A159:A162"/>
    <mergeCell ref="A163:A166"/>
    <mergeCell ref="A167:A170"/>
    <mergeCell ref="A129:A132"/>
    <mergeCell ref="A171:A174"/>
    <mergeCell ref="A175:A178"/>
    <mergeCell ref="A179:A182"/>
    <mergeCell ref="A183:A186"/>
    <mergeCell ref="A230:A233"/>
    <mergeCell ref="A269:A272"/>
    <mergeCell ref="A226:A229"/>
    <mergeCell ref="A273:A276"/>
    <mergeCell ref="A245:A248"/>
    <mergeCell ref="A249:A252"/>
    <mergeCell ref="A253:A256"/>
    <mergeCell ref="A257:A260"/>
    <mergeCell ref="A261:A264"/>
    <mergeCell ref="A265:A268"/>
    <mergeCell ref="A202:A205"/>
    <mergeCell ref="A206:A209"/>
    <mergeCell ref="A210:A213"/>
    <mergeCell ref="A218:A221"/>
    <mergeCell ref="A222:A225"/>
    <mergeCell ref="A214:A217"/>
  </mergeCells>
  <conditionalFormatting sqref="E75:E106">
    <cfRule type="colorScale" priority="5">
      <colorScale>
        <cfvo type="min"/>
        <cfvo type="percentile" val="50"/>
        <cfvo type="max"/>
        <color rgb="FFF8696B"/>
        <color rgb="FFFFEB84"/>
        <color rgb="FF63BE7B"/>
      </colorScale>
    </cfRule>
  </conditionalFormatting>
  <conditionalFormatting sqref="E117:E148">
    <cfRule type="colorScale" priority="4">
      <colorScale>
        <cfvo type="min"/>
        <cfvo type="percentile" val="50"/>
        <cfvo type="max"/>
        <color rgb="FFF8696B"/>
        <color rgb="FFFFEB84"/>
        <color rgb="FF63BE7B"/>
      </colorScale>
    </cfRule>
  </conditionalFormatting>
  <conditionalFormatting sqref="E159:E190">
    <cfRule type="colorScale" priority="3">
      <colorScale>
        <cfvo type="min"/>
        <cfvo type="percentile" val="50"/>
        <cfvo type="max"/>
        <color rgb="FF63BE7B"/>
        <color rgb="FFFFEB84"/>
        <color rgb="FFF8696B"/>
      </colorScale>
    </cfRule>
  </conditionalFormatting>
  <conditionalFormatting sqref="E202:E233">
    <cfRule type="colorScale" priority="2">
      <colorScale>
        <cfvo type="min"/>
        <cfvo type="percentile" val="50"/>
        <cfvo type="max"/>
        <color rgb="FF63BE7B"/>
        <color rgb="FFFFEB84"/>
        <color rgb="FFF8696B"/>
      </colorScale>
    </cfRule>
  </conditionalFormatting>
  <conditionalFormatting sqref="E245:E276">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56F99-D5BE-489C-B44A-A921DCD2F902}">
  <sheetPr>
    <tabColor theme="5" tint="0.79998168889431442"/>
  </sheetPr>
  <dimension ref="A6:M63"/>
  <sheetViews>
    <sheetView zoomScale="90" zoomScaleNormal="90" workbookViewId="0">
      <selection activeCell="M46" sqref="M46"/>
    </sheetView>
  </sheetViews>
  <sheetFormatPr baseColWidth="10" defaultColWidth="11.42578125" defaultRowHeight="15" x14ac:dyDescent="0.25"/>
  <cols>
    <col min="1" max="1" width="29" customWidth="1"/>
    <col min="2" max="2" width="21.7109375" customWidth="1"/>
    <col min="3" max="3" width="14.5703125" customWidth="1"/>
    <col min="4" max="4" width="25.140625" customWidth="1"/>
    <col min="13" max="13" width="34.140625" customWidth="1"/>
  </cols>
  <sheetData>
    <row r="6" spans="1:10" s="261" customFormat="1" ht="35.25" customHeight="1" x14ac:dyDescent="0.25">
      <c r="B6" s="310" t="s">
        <v>2096</v>
      </c>
      <c r="C6" s="311" t="s">
        <v>2097</v>
      </c>
      <c r="D6" s="312" t="s">
        <v>2098</v>
      </c>
    </row>
    <row r="7" spans="1:10" x14ac:dyDescent="0.25">
      <c r="A7" s="157" t="s">
        <v>2069</v>
      </c>
      <c r="B7" s="210">
        <v>15740</v>
      </c>
      <c r="C7" s="211">
        <v>15330</v>
      </c>
      <c r="D7" s="395">
        <f t="shared" ref="D7:D14" si="0">(C7-B7)/B7</f>
        <v>-2.6048284625158832E-2</v>
      </c>
    </row>
    <row r="8" spans="1:10" x14ac:dyDescent="0.25">
      <c r="A8" s="142" t="s">
        <v>2070</v>
      </c>
      <c r="B8" s="212">
        <v>13060</v>
      </c>
      <c r="C8" s="213">
        <v>12980</v>
      </c>
      <c r="D8" s="396">
        <f t="shared" si="0"/>
        <v>-6.1255742725880554E-3</v>
      </c>
    </row>
    <row r="9" spans="1:10" x14ac:dyDescent="0.25">
      <c r="A9" s="142" t="s">
        <v>2071</v>
      </c>
      <c r="B9" s="212">
        <v>95630</v>
      </c>
      <c r="C9" s="213">
        <v>93780</v>
      </c>
      <c r="D9" s="396">
        <f t="shared" si="0"/>
        <v>-1.9345393704904318E-2</v>
      </c>
    </row>
    <row r="10" spans="1:10" x14ac:dyDescent="0.25">
      <c r="A10" s="142" t="s">
        <v>2072</v>
      </c>
      <c r="B10" s="212">
        <v>192850</v>
      </c>
      <c r="C10" s="213">
        <v>189370</v>
      </c>
      <c r="D10" s="396">
        <f t="shared" si="0"/>
        <v>-1.8045112781954888E-2</v>
      </c>
    </row>
    <row r="11" spans="1:10" x14ac:dyDescent="0.25">
      <c r="A11" s="142" t="s">
        <v>2073</v>
      </c>
      <c r="B11" s="212">
        <v>85260</v>
      </c>
      <c r="C11" s="213">
        <v>82570</v>
      </c>
      <c r="D11" s="396">
        <f t="shared" si="0"/>
        <v>-3.1550551254984752E-2</v>
      </c>
      <c r="J11" s="87"/>
    </row>
    <row r="12" spans="1:10" x14ac:dyDescent="0.25">
      <c r="A12" s="142" t="s">
        <v>2074</v>
      </c>
      <c r="B12" s="212">
        <v>59220</v>
      </c>
      <c r="C12" s="213">
        <v>57850</v>
      </c>
      <c r="D12" s="396">
        <f t="shared" si="0"/>
        <v>-2.3134076325565689E-2</v>
      </c>
      <c r="J12" s="87"/>
    </row>
    <row r="13" spans="1:10" x14ac:dyDescent="0.25">
      <c r="A13" s="168" t="s">
        <v>2049</v>
      </c>
      <c r="B13" s="214">
        <v>461750</v>
      </c>
      <c r="C13" s="215">
        <v>451870</v>
      </c>
      <c r="D13" s="397">
        <f t="shared" si="0"/>
        <v>-2.1396859772604224E-2</v>
      </c>
      <c r="J13" s="87"/>
    </row>
    <row r="14" spans="1:10" ht="20.25" customHeight="1" x14ac:dyDescent="0.25">
      <c r="A14" s="182" t="s">
        <v>2056</v>
      </c>
      <c r="B14" s="208">
        <v>5244230</v>
      </c>
      <c r="C14" s="209">
        <v>5152130</v>
      </c>
      <c r="D14" s="398">
        <f t="shared" si="0"/>
        <v>-1.7562158791662456E-2</v>
      </c>
    </row>
    <row r="16" spans="1:10" x14ac:dyDescent="0.25">
      <c r="J16" s="87"/>
    </row>
    <row r="17" spans="1:10" x14ac:dyDescent="0.25">
      <c r="J17" s="87"/>
    </row>
    <row r="18" spans="1:10" x14ac:dyDescent="0.25">
      <c r="J18" s="87"/>
    </row>
    <row r="21" spans="1:10" x14ac:dyDescent="0.25">
      <c r="J21" s="87"/>
    </row>
    <row r="22" spans="1:10" x14ac:dyDescent="0.25">
      <c r="B22" s="313" t="s">
        <v>2097</v>
      </c>
    </row>
    <row r="23" spans="1:10" x14ac:dyDescent="0.25">
      <c r="A23" s="157" t="s">
        <v>2069</v>
      </c>
      <c r="B23" s="178">
        <v>8.3000000000000004E-2</v>
      </c>
    </row>
    <row r="24" spans="1:10" x14ac:dyDescent="0.25">
      <c r="A24" s="142" t="s">
        <v>2070</v>
      </c>
      <c r="B24" s="176">
        <v>6.8000000000000005E-2</v>
      </c>
      <c r="H24" s="87"/>
    </row>
    <row r="25" spans="1:10" x14ac:dyDescent="0.25">
      <c r="A25" s="142" t="s">
        <v>2071</v>
      </c>
      <c r="B25" s="176">
        <v>7.3999999999999996E-2</v>
      </c>
      <c r="H25" s="87"/>
    </row>
    <row r="26" spans="1:10" x14ac:dyDescent="0.25">
      <c r="A26" s="142" t="s">
        <v>2072</v>
      </c>
      <c r="B26" s="176">
        <v>8.7999999999999995E-2</v>
      </c>
      <c r="H26" s="87"/>
    </row>
    <row r="27" spans="1:10" x14ac:dyDescent="0.25">
      <c r="A27" s="142" t="s">
        <v>2073</v>
      </c>
      <c r="B27" s="176">
        <v>7.3999999999999996E-2</v>
      </c>
    </row>
    <row r="28" spans="1:10" x14ac:dyDescent="0.25">
      <c r="A28" s="142" t="s">
        <v>2074</v>
      </c>
      <c r="B28" s="176">
        <v>9.5000000000000001E-2</v>
      </c>
    </row>
    <row r="29" spans="1:10" x14ac:dyDescent="0.25">
      <c r="A29" s="168" t="s">
        <v>2049</v>
      </c>
      <c r="B29" s="177">
        <v>8.2000000000000003E-2</v>
      </c>
      <c r="H29" s="87"/>
    </row>
    <row r="30" spans="1:10" x14ac:dyDescent="0.25">
      <c r="A30" s="143" t="s">
        <v>2056</v>
      </c>
      <c r="B30" s="179">
        <v>7.1999999999999995E-2</v>
      </c>
      <c r="H30" s="87"/>
    </row>
    <row r="31" spans="1:10" x14ac:dyDescent="0.25">
      <c r="J31" s="87"/>
    </row>
    <row r="34" spans="1:13" x14ac:dyDescent="0.25">
      <c r="J34" s="87"/>
    </row>
    <row r="35" spans="1:13" x14ac:dyDescent="0.25">
      <c r="J35" s="87"/>
    </row>
    <row r="36" spans="1:13" x14ac:dyDescent="0.25">
      <c r="J36" s="87"/>
    </row>
    <row r="38" spans="1:13" x14ac:dyDescent="0.25">
      <c r="B38" s="126"/>
      <c r="C38" s="127"/>
      <c r="D38" s="126"/>
      <c r="E38" s="126"/>
      <c r="F38" s="126"/>
      <c r="G38" s="126"/>
      <c r="H38" s="126"/>
      <c r="I38" s="126"/>
      <c r="J38" s="87"/>
    </row>
    <row r="39" spans="1:13" ht="30" x14ac:dyDescent="0.25">
      <c r="B39" s="314" t="s">
        <v>2099</v>
      </c>
      <c r="C39" s="315" t="s">
        <v>2100</v>
      </c>
      <c r="D39" s="315" t="s">
        <v>2101</v>
      </c>
      <c r="E39" s="315" t="s">
        <v>2102</v>
      </c>
      <c r="F39" s="315" t="s">
        <v>2103</v>
      </c>
      <c r="G39" s="315" t="s">
        <v>2104</v>
      </c>
      <c r="H39" s="315" t="s">
        <v>2105</v>
      </c>
      <c r="I39" s="315" t="s">
        <v>2106</v>
      </c>
      <c r="J39" s="315" t="s">
        <v>2107</v>
      </c>
      <c r="K39" s="315" t="s">
        <v>2108</v>
      </c>
      <c r="L39" s="315" t="s">
        <v>2109</v>
      </c>
      <c r="M39" s="316" t="s">
        <v>2110</v>
      </c>
    </row>
    <row r="40" spans="1:13" x14ac:dyDescent="0.25">
      <c r="A40" s="201" t="s">
        <v>2069</v>
      </c>
      <c r="B40" s="222">
        <v>0.10100000000000001</v>
      </c>
      <c r="C40" s="222">
        <v>0.111</v>
      </c>
      <c r="D40" s="222">
        <v>0.112</v>
      </c>
      <c r="E40" s="222">
        <v>0.115</v>
      </c>
      <c r="F40" s="222">
        <v>0.112</v>
      </c>
      <c r="G40" s="222">
        <v>0.112</v>
      </c>
      <c r="H40" s="222">
        <v>0.104</v>
      </c>
      <c r="I40" s="222">
        <v>0.10100000000000001</v>
      </c>
      <c r="J40" s="222">
        <v>9.2999999999999999E-2</v>
      </c>
      <c r="K40" s="222">
        <v>8.7999999999999995E-2</v>
      </c>
      <c r="L40" s="222">
        <v>8.2000000000000003E-2</v>
      </c>
      <c r="M40" s="381">
        <v>-1.9000000000000004</v>
      </c>
    </row>
    <row r="41" spans="1:13" x14ac:dyDescent="0.25">
      <c r="A41" s="148" t="s">
        <v>2070</v>
      </c>
      <c r="B41" s="223">
        <v>8.3000000000000004E-2</v>
      </c>
      <c r="C41" s="223">
        <v>8.8999999999999996E-2</v>
      </c>
      <c r="D41" s="223">
        <v>9.0999999999999998E-2</v>
      </c>
      <c r="E41" s="223">
        <v>9.2999999999999999E-2</v>
      </c>
      <c r="F41" s="223">
        <v>9.5000000000000001E-2</v>
      </c>
      <c r="G41" s="223">
        <v>9.2999999999999999E-2</v>
      </c>
      <c r="H41" s="223">
        <v>8.4000000000000005E-2</v>
      </c>
      <c r="I41" s="223">
        <v>8.3000000000000004E-2</v>
      </c>
      <c r="J41" s="223">
        <v>7.6999999999999999E-2</v>
      </c>
      <c r="K41" s="223">
        <v>7.5999999999999998E-2</v>
      </c>
      <c r="L41" s="223">
        <v>6.7000000000000004E-2</v>
      </c>
      <c r="M41" s="399">
        <v>-1.6000000000000005</v>
      </c>
    </row>
    <row r="42" spans="1:13" x14ac:dyDescent="0.25">
      <c r="A42" s="148" t="s">
        <v>2071</v>
      </c>
      <c r="B42" s="223">
        <v>8.8999999999999996E-2</v>
      </c>
      <c r="C42" s="223">
        <v>9.7000000000000003E-2</v>
      </c>
      <c r="D42" s="223">
        <v>0.10100000000000001</v>
      </c>
      <c r="E42" s="223">
        <v>0.106</v>
      </c>
      <c r="F42" s="223">
        <v>0.104</v>
      </c>
      <c r="G42" s="223">
        <v>0.105</v>
      </c>
      <c r="H42" s="223">
        <v>9.5000000000000001E-2</v>
      </c>
      <c r="I42" s="223">
        <v>9.1999999999999998E-2</v>
      </c>
      <c r="J42" s="223">
        <v>8.5000000000000006E-2</v>
      </c>
      <c r="K42" s="223">
        <v>0.09</v>
      </c>
      <c r="L42" s="223">
        <v>7.9000000000000001E-2</v>
      </c>
      <c r="M42" s="399">
        <v>-1</v>
      </c>
    </row>
    <row r="43" spans="1:13" x14ac:dyDescent="0.25">
      <c r="A43" s="148" t="s">
        <v>2072</v>
      </c>
      <c r="B43" s="223">
        <v>0.11700000000000001</v>
      </c>
      <c r="C43" s="223">
        <v>0.121</v>
      </c>
      <c r="D43" s="223">
        <v>0.11899999999999999</v>
      </c>
      <c r="E43" s="223">
        <v>0.122</v>
      </c>
      <c r="F43" s="223">
        <v>0.11899999999999999</v>
      </c>
      <c r="G43" s="223">
        <v>0.12</v>
      </c>
      <c r="H43" s="223">
        <v>0.109</v>
      </c>
      <c r="I43" s="223">
        <v>0.105</v>
      </c>
      <c r="J43" s="223">
        <v>9.7000000000000003E-2</v>
      </c>
      <c r="K43" s="223">
        <v>9.2999999999999999E-2</v>
      </c>
      <c r="L43" s="223">
        <v>8.7999999999999995E-2</v>
      </c>
      <c r="M43" s="399">
        <v>-2.8999999999999986</v>
      </c>
    </row>
    <row r="44" spans="1:13" x14ac:dyDescent="0.25">
      <c r="A44" s="148" t="s">
        <v>2073</v>
      </c>
      <c r="B44" s="223">
        <v>0.10100000000000001</v>
      </c>
      <c r="C44" s="223">
        <v>0.107</v>
      </c>
      <c r="D44" s="223">
        <v>0.108</v>
      </c>
      <c r="E44" s="223">
        <v>0.111</v>
      </c>
      <c r="F44" s="223">
        <v>0.11</v>
      </c>
      <c r="G44" s="223">
        <v>0.109</v>
      </c>
      <c r="H44" s="223">
        <v>9.8000000000000004E-2</v>
      </c>
      <c r="I44" s="223">
        <v>9.5000000000000001E-2</v>
      </c>
      <c r="J44" s="223">
        <v>8.6999999999999994E-2</v>
      </c>
      <c r="K44" s="223">
        <v>8.2000000000000003E-2</v>
      </c>
      <c r="L44" s="223">
        <v>7.4999999999999997E-2</v>
      </c>
      <c r="M44" s="399">
        <v>-2.5999999999999996</v>
      </c>
    </row>
    <row r="45" spans="1:13" x14ac:dyDescent="0.25">
      <c r="A45" s="148" t="s">
        <v>2074</v>
      </c>
      <c r="B45" s="223">
        <v>0.11700000000000001</v>
      </c>
      <c r="C45" s="223">
        <v>0.125</v>
      </c>
      <c r="D45" s="223">
        <v>0.124</v>
      </c>
      <c r="E45" s="223">
        <v>0.13</v>
      </c>
      <c r="F45" s="223">
        <v>0.13</v>
      </c>
      <c r="G45" s="223">
        <v>0.13</v>
      </c>
      <c r="H45" s="223">
        <v>0.11700000000000001</v>
      </c>
      <c r="I45" s="223">
        <v>0.114</v>
      </c>
      <c r="J45" s="223">
        <v>0.106</v>
      </c>
      <c r="K45" s="223">
        <v>0.10299999999999999</v>
      </c>
      <c r="L45" s="223">
        <v>9.6000000000000002E-2</v>
      </c>
      <c r="M45" s="399">
        <v>-2.0999999999999996</v>
      </c>
    </row>
    <row r="46" spans="1:13" x14ac:dyDescent="0.25">
      <c r="A46" s="202" t="s">
        <v>2049</v>
      </c>
      <c r="B46" s="224">
        <v>0.106</v>
      </c>
      <c r="C46" s="224">
        <v>0.112</v>
      </c>
      <c r="D46" s="224">
        <v>0.112</v>
      </c>
      <c r="E46" s="224">
        <v>0.11600000000000001</v>
      </c>
      <c r="F46" s="224">
        <v>0.114</v>
      </c>
      <c r="G46" s="224">
        <v>0.114</v>
      </c>
      <c r="H46" s="224">
        <v>0.10299999999999999</v>
      </c>
      <c r="I46" s="224">
        <v>0.1</v>
      </c>
      <c r="J46" s="224">
        <v>9.1999999999999998E-2</v>
      </c>
      <c r="K46" s="224">
        <v>9.0999999999999998E-2</v>
      </c>
      <c r="L46" s="224">
        <v>8.3000000000000004E-2</v>
      </c>
      <c r="M46" s="400">
        <v>-2.2999999999999989</v>
      </c>
    </row>
    <row r="47" spans="1:13" x14ac:dyDescent="0.25">
      <c r="A47" s="149" t="s">
        <v>2056</v>
      </c>
      <c r="B47" s="225">
        <v>0.09</v>
      </c>
      <c r="C47" s="225">
        <v>9.8000000000000004E-2</v>
      </c>
      <c r="D47" s="225">
        <v>9.8000000000000004E-2</v>
      </c>
      <c r="E47" s="225">
        <v>0.10100000000000001</v>
      </c>
      <c r="F47" s="225">
        <v>9.9000000000000005E-2</v>
      </c>
      <c r="G47" s="225">
        <v>9.7000000000000003E-2</v>
      </c>
      <c r="H47" s="225">
        <v>8.6999999999999994E-2</v>
      </c>
      <c r="I47" s="225">
        <v>8.4000000000000005E-2</v>
      </c>
      <c r="J47" s="225">
        <v>7.9000000000000001E-2</v>
      </c>
      <c r="K47" s="225">
        <v>7.8E-2</v>
      </c>
      <c r="L47" s="225">
        <v>7.1999999999999995E-2</v>
      </c>
      <c r="M47" s="401">
        <v>-1.7999999999999998</v>
      </c>
    </row>
    <row r="48" spans="1:13" x14ac:dyDescent="0.25">
      <c r="J48" s="87"/>
    </row>
    <row r="51" spans="10:10" x14ac:dyDescent="0.25">
      <c r="J51" s="87"/>
    </row>
    <row r="52" spans="10:10" x14ac:dyDescent="0.25">
      <c r="J52" s="87"/>
    </row>
    <row r="61" spans="10:10" x14ac:dyDescent="0.25">
      <c r="J61" s="87"/>
    </row>
    <row r="62" spans="10:10" x14ac:dyDescent="0.25">
      <c r="J62" s="87"/>
    </row>
    <row r="63" spans="10:10" x14ac:dyDescent="0.25">
      <c r="J63" s="87"/>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E 4 F A A B Q S w M E F A A C A A g A / V l K V V j 1 0 p O k A A A A 9 g A A A B I A H A B D b 2 5 m a W c v U G F j a 2 F n Z S 5 4 b W w g o h g A K K A U A A A A A A A A A A A A A A A A A A A A A A A A A A A A h Y 8 x D o I w G I W v Q r r T l r I o + S m D i Z M k R h P j 2 k C B R i i m L Z a 7 O X g k r y B G U T f H 9 7 1 v e O 9 + v U E 2 d m 1 w k c a q X q c o w h Q F U h d 9 q X S d o s F V 4 Q J l H L a i O I l a B p O s b T L a M k W N c + e E E O 8 9 9 j H u T U 0 Y p R E 5 5 p t 9 0 c h O o I + s / s u h 0 t Y J X U j E 4 f A a w x m O 6 B L H l G E K Z I a Q K / 0 V 2 L T 3 2 f 5 A W A 2 t G 4 z k l Q n X O y B z B P L + w B 9 Q S w M E F A A C A A g A / V l K 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1 Z S l W V M V D + S A I A A L E I A A A T A B w A R m 9 y b X V s Y X M v U 2 V j d G l v b j E u b S C i G A A o o B Q A A A A A A A A A A A A A A A A A A A A A A A A A A A D t V d F q 2 z A U f Q / k H 4 T 3 M A d s U 2 e M E k o f Q t L S b V k W k s J g c R 5 U + 9 b V I k t G k j O z k P 9 Z 3 v c H / r F J d l o 7 y 9 p 0 b 2 P U L x b y 1 b n n 6 O j I E k J F O E O z 6 u 2 f t V v t l r z D A i L 0 y v J 7 v R M L n S M K q t 1 C + p n x T I S g Z y 7 y E K j 3 m Y v l D e d L + 5 J Q 8 A a c K W B K 2 l Y Q M C w h p J g F S u A V z v J g I v h X U B I B Q 6 E G k c F H I q X p f I V Z R E K c B k O C Y z S Z v r u + Q t 2 T b j f w P T T k j B V b k C g u t n o g M A U Z g F Q k c V O e u k x A 7 E r I w Y 1 D 7 P q 9 0 7 e u W e n l V O Z W x 0 E s o 9 R B S m T Q c S r + W p L R U 8 l Y z 8 c 4 g f N K 5 W I z H 2 K F F w + F E w E J K X 4 I 3 Z 2 S m O m X z N J U k M Q Q M i D X + E a L n i 1 J a h t Y 5 0 3 d Z A i C P W P t F B K + g h G W a m w f a 9 i E H 1 W f b w l V 4 j c 2 Q L W R U / 5 N 2 s d Y O A h w e I f s + Y D T L G H + Q o O Y D U N c o O a c d S k w 0 5 7 r V U r w l F O i M G F g H d R p h 1 e g K 9 0 + T U G 6 g + K n A h S 9 7 n / P x G H x t N j G 2 n 1 p d W p Z / U w Z r i G n 2 v Z H 9 7 t U W E E Z k Q d 7 4 a y t X S M t c T c 8 t T a d 5 x n r H z j 7 F C u n W 8 M O 7 g s E M J 4 c O M 3 0 U a t Z H + H g r N c P z L W I 8 o B u H L S n 7 A v X J m w 2 n X a L s K c 4 7 C f a 5 O P / T 3 S p 8 i X R L 4 n + B x P d C G + d 6 D L m 5 a n 9 6 0 S b y 8 F 9 P N Y V 2 7 G O G E T v O W H 2 7 q 9 u e t + z 2 F 0 L z a m y y D N c z a I P h E X e C G 7 V p 0 y B a E S v L E J R s V 0 B 5 W l a b O s N u s h T f Q + U 4 0 q j X X F q Y q 9 3 m u v R n v g / w J / 9 A l B L A Q I t A B Q A A g A I A P 1 Z S l V Y 9 d K T p A A A A P Y A A A A S A A A A A A A A A A A A A A A A A A A A A A B D b 2 5 m a W c v U G F j a 2 F n Z S 5 4 b W x Q S w E C L Q A U A A I A C A D 9 W U p V D 8 r p q 6 Q A A A D p A A A A E w A A A A A A A A A A A A A A A A D w A A A A W 0 N v b n R l b n R f V H l w Z X N d L n h t b F B L A Q I t A B Q A A g A I A P 1 Z S l W V M V D + S A I A A L E I A A A T A A A A A A A A A A A A A A A A A O E B A A B G b 3 J t d W x h c y 9 T Z W N 0 a W 9 u M S 5 t U E s F B g A A A A A D A A M A w g A A A H Y 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q U Y A A A A A A A A g x g 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z E 5 O T A 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y L T E w L T E w V D A 5 O j E 1 O j I w L j g 3 N T U 4 N T d a I i A v P j x F b n R y e S B U e X B l P S J G a W x s U 3 R h d H V z I i B W Y W x 1 Z T 0 i c 0 N v b X B s Z X R l I i A v P j w v U 3 R h Y m x l R W 5 0 c m l l c z 4 8 L 0 l 0 Z W 0 + P E l 0 Z W 0 + P E l 0 Z W 1 M b 2 N h d G l v b j 4 8 S X R l b V R 5 c G U + R m 9 y b X V s Y T w v S X R l b V R 5 c G U + P E l 0 Z W 1 Q Y X R o P l N l Y 3 R p b 2 4 x L z E 5 O T A v U 2 9 1 c m N l P C 9 J d G V t U G F 0 a D 4 8 L 0 l 0 Z W 1 M b 2 N h d G l v b j 4 8 U 3 R h Y m x l R W 5 0 c m l l c y A v P j w v S X R l b T 4 8 S X R l b T 4 8 S X R l b U x v Y 2 F 0 a W 9 u P j x J d G V t V H l w Z T 5 G b 3 J t d W x h P C 9 J d G V t V H l w Z T 4 8 S X R l b V B h d G g + U 2 V j d G l v b j E v M T k 5 M C 8 x P C 9 J d G V t U G F 0 a D 4 8 L 0 l 0 Z W 1 M b 2 N h d G l v b j 4 8 U 3 R h Y m x l R W 5 0 c m l l c y A v P j w v S X R l b T 4 8 S X R l b T 4 8 S X R l b U x v Y 2 F 0 a W 9 u P j x J d G V t V H l w Z T 5 G b 3 J t d W x h P C 9 J d G V t V H l w Z T 4 8 S X R l b V B h d G g + U 2 V j d G l v b j E v M j A y 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I t M T A t M T B U M D k 6 M T U 6 M j A u O D k x M j M 5 N V o i I C 8 + P E V u d H J 5 I F R 5 c G U 9 I k Z p b G x T d G F 0 d X M i I F Z h b H V l P S J z Q 2 9 t c G x l d G U i I C 8 + P C 9 T d G F i b G V F b n R y a W V z P j w v S X R l b T 4 8 S X R l b T 4 8 S X R l b U x v Y 2 F 0 a W 9 u P j x J d G V t V H l w Z T 5 G b 3 J t d W x h P C 9 J d G V t V H l w Z T 4 8 S X R l b V B h d G g + U 2 V j d G l v b j E v M j A y M i 9 T b 3 V y Y 2 U 8 L 0 l 0 Z W 1 Q Y X R o P j w v S X R l b U x v Y 2 F 0 a W 9 u P j x T d G F i b G V F b n R y a W V z I C 8 + P C 9 J d G V t P j x J d G V t P j x J d G V t T G 9 j Y X R p b 2 4 + P E l 0 Z W 1 U e X B l P k Z v c m 1 1 b G E 8 L 0 l 0 Z W 1 U e X B l P j x J d G V t U G F 0 a D 5 T Z W N 0 a W 9 u M S 8 y M D I y L z E 8 L 0 l 0 Z W 1 Q Y X R o P j w v S X R l b U x v Y 2 F 0 a W 9 u P j x T d G F i b G V F b n R y a W V z I C 8 + P C 9 J d G V t P j x J d G V t P j x J d G V t T G 9 j Y X R p b 2 4 + P E l 0 Z W 1 U e X B l P k Z v c m 1 1 b G E 8 L 0 l 0 Z W 1 U e X B l P j x J d G V t U G F 0 a D 5 T Z W N 0 a W 9 u M S 8 x O T k w L 1 B y Z W 1 p J U M z J U E 4 c m V z J T I w b G l n b m V z J T I w c 3 V w c H J p b S V D M y V B O W V z P C 9 J d G V t U G F 0 a D 4 8 L 0 l 0 Z W 1 M b 2 N h d G l v b j 4 8 U 3 R h Y m x l R W 5 0 c m l l c y A v P j w v S X R l b T 4 8 S X R l b T 4 8 S X R l b U x v Y 2 F 0 a W 9 u P j x J d G V t V H l w Z T 5 G b 3 J t d W x h P C 9 J d G V t V H l w Z T 4 8 S X R l b V B h d G g + U 2 V j d G l v b j E v M T k 5 M C 9 E Z X J u a S V D M y V B O H J l c y U y M G x p Z 2 5 l c y U y M H N 1 c H B y a W 0 l Q z M l Q T l l c z w v S X R l b V B h d G g + P C 9 J d G V t T G 9 j Y X R p b 2 4 + P F N 0 Y W J s Z U V u d H J p Z X M g L z 4 8 L 0 l 0 Z W 0 + P E l 0 Z W 0 + P E l 0 Z W 1 M b 2 N h d G l v b j 4 8 S X R l b V R 5 c G U + R m 9 y b X V s Y T w v S X R l b V R 5 c G U + P E l 0 Z W 1 Q Y X R o P l N l Y 3 R p b 2 4 x L z E 5 O T A v T G l n b m V z J T I w Z m l s d H I l Q z M l Q T l l c z w v S X R l b V B h d G g + P C 9 J d G V t T G 9 j Y X R p b 2 4 + P F N 0 Y W J s Z U V u d H J p Z X M g L z 4 8 L 0 l 0 Z W 0 + P E l 0 Z W 0 + P E l 0 Z W 1 M b 2 N h d G l v b j 4 8 S X R l b V R 5 c G U + R m 9 y b X V s Y T w v S X R l b V R 5 c G U + P E l 0 Z W 1 Q Y X R o P l N l Y 3 R p b 2 4 x L z E 5 O T A v Q X V 0 c m V z J T I w Y 2 9 s b 2 5 u Z X M l M j B z d X B w c m l t J U M z J U E 5 Z X M 8 L 0 l 0 Z W 1 Q Y X R o P j w v S X R l b U x v Y 2 F 0 a W 9 u P j x T d G F i b G V F b n R y a W V z I C 8 + P C 9 J d G V t P j x J d G V t P j x J d G V t T G 9 j Y X R p b 2 4 + P E l 0 Z W 1 U e X B l P k Z v c m 1 1 b G E 8 L 0 l 0 Z W 1 U e X B l P j x J d G V t U G F 0 a D 5 T Z W N 0 a W 9 u M S 8 x O T k w L 1 B y Z W 1 p J U M z J U E 4 c m V z J T I w b G l n b m V z J T I w c 3 V w c H J p b S V D M y V B O W V z M T w v S X R l b V B h d G g + P C 9 J d G V t T G 9 j Y X R p b 2 4 + P F N 0 Y W J s Z U V u d H J p Z X M g L z 4 8 L 0 l 0 Z W 0 + P E l 0 Z W 0 + P E l 0 Z W 1 M b 2 N h d G l v b j 4 8 S X R l b V R 5 c G U + R m 9 y b X V s Y T w v S X R l b V R 5 c G U + P E l 0 Z W 1 Q Y X R o P l N l Y 3 R p b 2 4 x L z I w M j I v U H J l b W k l Q z M l Q T h y Z X M l M j B s a W d u Z X M l M j B z d X B w c m l t J U M z J U E 5 Z X M 8 L 0 l 0 Z W 1 Q Y X R o P j w v S X R l b U x v Y 2 F 0 a W 9 u P j x T d G F i b G V F b n R y a W V z I C 8 + P C 9 J d G V t P j x J d G V t P j x J d G V t T G 9 j Y X R p b 2 4 + P E l 0 Z W 1 U e X B l P k Z v c m 1 1 b G E 8 L 0 l 0 Z W 1 U e X B l P j x J d G V t U G F 0 a D 5 T Z W N 0 a W 9 u M S 8 y M D I y L 0 R l c m 5 p J U M z J U E 4 c m V z J T I w b G l n b m V z J T I w c 3 V w c H J p b S V D M y V B O W V z P C 9 J d G V t U G F 0 a D 4 8 L 0 l 0 Z W 1 M b 2 N h d G l v b j 4 8 U 3 R h Y m x l R W 5 0 c m l l c y A v P j w v S X R l b T 4 8 S X R l b T 4 8 S X R l b U x v Y 2 F 0 a W 9 u P j x J d G V t V H l w Z T 5 G b 3 J t d W x h P C 9 J d G V t V H l w Z T 4 8 S X R l b V B h d G g + U 2 V j d G l v b j E v M j A y M i 9 M a W d u Z X M l M j B m a W x 0 c i V D M y V B O W V z P C 9 J d G V t U G F 0 a D 4 8 L 0 l 0 Z W 1 M b 2 N h d G l v b j 4 8 U 3 R h Y m x l R W 5 0 c m l l c y A v P j w v S X R l b T 4 8 S X R l b T 4 8 S X R l b U x v Y 2 F 0 a W 9 u P j x J d G V t V H l w Z T 5 G b 3 J t d W x h P C 9 J d G V t V H l w Z T 4 8 S X R l b V B h d G g + U 2 V j d G l v b j E v M j A y M i 9 B d X R y Z X M l M j B j b 2 x v b m 5 l c y U y M H N 1 c H B y a W 0 l Q z M l Q T l l c z w v S X R l b V B h d G g + P C 9 J d G V t T G 9 j Y X R p b 2 4 + P F N 0 Y W J s Z U V u d H J p Z X M g L z 4 8 L 0 l 0 Z W 0 + P E l 0 Z W 0 + P E l 0 Z W 1 M b 2 N h d G l v b j 4 8 S X R l b V R 5 c G U + R m 9 y b X V s Y T w v S X R l b V R 5 c G U + P E l 0 Z W 1 Q Y X R o P l N l Y 3 R p b 2 4 x L z I w M j I v U H J l b W k l Q z M l Q T h y Z X M l M j B s a W d u Z X M l M j B z d X B w c m l t J U M z J U E 5 Z X M x P C 9 J d G V t U G F 0 a D 4 8 L 0 l 0 Z W 1 M b 2 N h d G l v b j 4 8 U 3 R h Y m x l R W 5 0 c m l l c y A v P j w v S X R l b T 4 8 S X R l b T 4 8 S X R l b U x v Y 2 F 0 a W 9 u P j x J d G V t V H l w Z T 5 G b 3 J t d W x h P C 9 J d G V t V H l w Z T 4 8 S X R l b V B h d G g + U 2 V j d G l v b j E v M j A y M i 9 D b 2 x v b m 5 l c y U y M H J l b m 9 t b S V D M y V B O W V z P C 9 J d G V t U G F 0 a D 4 8 L 0 l 0 Z W 1 M b 2 N h d G l v b j 4 8 U 3 R h Y m x l R W 5 0 c m l l c y A v P j w v S X R l b T 4 8 S X R l b T 4 8 S X R l b U x v Y 2 F 0 a W 9 u P j x J d G V t V H l w Z T 5 G b 3 J t d W x h P C 9 J d G V t V H l w Z T 4 8 S X R l b V B h d G g + U 2 V j d G l v b j E v M T k 5 M C 9 D b 2 x v b m 5 l c y U y M H J l b m 9 t b S V D M y V B O W V z P C 9 J d G V t U G F 0 a D 4 8 L 0 l 0 Z W 1 M b 2 N h d G l v b j 4 8 U 3 R h Y m x l R W 5 0 c m l l c y A v P j w v S X R l b T 4 8 S X R l b T 4 8 S X R l b U x v Y 2 F 0 a W 9 u P j x J d G V t V H l w Z T 5 G b 3 J t d W x h P C 9 J d G V t V H l w Z T 4 8 S X R l b V B h d G g + U 2 V j d G l v b j E v M T k 5 M C 0 y M D I y 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l J l b G F 0 a W 9 u c 2 h p c E l u Z m 9 D b 2 5 0 Y W l u Z X I i I F Z h b H V l P S J z e y Z x d W 9 0 O 2 N v b H V t b k N v d W 5 0 J n F 1 b 3 Q 7 O j M s J n F 1 b 3 Q 7 a 2 V 5 Q 2 9 s d W 1 u T m F t Z X M m c X V v d D s 6 W 1 0 s J n F 1 b 3 Q 7 c X V l c n l S Z W x h d G l v b n N o a X B z J n F 1 b 3 Q 7 O l t d L C Z x d W 9 0 O 2 N v b H V t b k l k Z W 5 0 a X R p Z X M m c X V v d D s 6 W y Z x d W 9 0 O 1 N l Y 3 R p b 2 4 x L z E 5 O T A t M j A y M i 9 B d X R v U m V t b 3 Z l Z E N v b H V t b n M x L n t a b 2 5 l L D B 9 J n F 1 b 3 Q 7 L C Z x d W 9 0 O 1 N l Y 3 R p b 2 4 x L z E 5 O T A t M j A y M i 9 B d X R v U m V t b 3 Z l Z E N v b H V t b n M x L n s x O T k w L D F 9 J n F 1 b 3 Q 7 L C Z x d W 9 0 O 1 N l Y 3 R p b 2 4 x L z E 5 O T A t M j A y M i 9 B d X R v U m V t b 3 Z l Z E N v b H V t b n M x L n s y M D I y L D J 9 J n F 1 b 3 Q 7 X S w m c X V v d D t D b 2 x 1 b W 5 D b 3 V u d C Z x d W 9 0 O z o z L C Z x d W 9 0 O 0 t l e U N v b H V t b k 5 h b W V z J n F 1 b 3 Q 7 O l t d L C Z x d W 9 0 O 0 N v b H V t b k l k Z W 5 0 a X R p Z X M m c X V v d D s 6 W y Z x d W 9 0 O 1 N l Y 3 R p b 2 4 x L z E 5 O T A t M j A y M i 9 B d X R v U m V t b 3 Z l Z E N v b H V t b n M x L n t a b 2 5 l L D B 9 J n F 1 b 3 Q 7 L C Z x d W 9 0 O 1 N l Y 3 R p b 2 4 x L z E 5 O T A t M j A y M i 9 B d X R v U m V t b 3 Z l Z E N v b H V t b n M x L n s x O T k w L D F 9 J n F 1 b 3 Q 7 L C Z x d W 9 0 O 1 N l Y 3 R p b 2 4 x L z E 5 O T A t M j A y M i 9 B d X R v U m V t b 3 Z l Z E N v b H V t b n M x L n s y M D I y L D J 9 J n F 1 b 3 Q 7 X S w m c X V v d D t S Z W x h d G l v b n N o a X B J b m Z v J n F 1 b 3 Q 7 O l t d f S I g L z 4 8 R W 5 0 c n k g V H l w Z T 0 i R m l s b F N 0 Y X R 1 c y I g V m F s d W U 9 I n N D b 2 1 w b G V 0 Z S I g L z 4 8 R W 5 0 c n k g V H l w Z T 0 i R m l s b E N v b H V t b k 5 h b W V z I i B W Y W x 1 Z T 0 i c 1 s m c X V v d D t a b 2 5 l J n F 1 b 3 Q 7 L C Z x d W 9 0 O z E 5 O T A m c X V v d D s s J n F 1 b 3 Q 7 M j A y M i Z x d W 9 0 O 1 0 i I C 8 + P E V u d H J 5 I F R 5 c G U 9 I k Z p b G x D b 2 x 1 b W 5 U e X B l c y I g V m F s d W U 9 I n N C Z 1 l H I i A v P j x F b n R y e S B U e X B l P S J G a W x s T G F z d F V w Z G F 0 Z W Q i I F Z h b H V l P S J k M j A y M i 0 x M C 0 x M F Q w O T o x N T o 0 N y 4 x O D U x M z g w W i I g L z 4 8 R W 5 0 c n k g V H l w Z T 0 i R m l s b E V y c m 9 y Q 2 9 1 b n Q i I F Z h b H V l P S J s M C I g L z 4 8 R W 5 0 c n k g V H l w Z T 0 i R m l s b E V y c m 9 y Q 2 9 k Z S I g V m F s d W U 9 I n N V b m t u b 3 d u I i A v P j x F b n R y e S B U e X B l P S J G a W x s Q 2 9 1 b n Q i I F Z h b H V l P S J s M i I g L z 4 8 R W 5 0 c n k g V H l w Z T 0 i Q W R k Z W R U b 0 R h d G F N b 2 R l b C I g V m F s d W U 9 I m w w I i A v P j x F b n R y e S B U e X B l P S J S Z W N v d m V y e V R h c m d l d F N o Z W V 0 I i B W Y W x 1 Z T 0 i c z E x I i A v P j x F b n R y e S B U e X B l P S J S Z W N v d m V y e V R h c m d l d E N v b H V t b i I g V m F s d W U 9 I m w x I i A v P j x F b n R y e S B U e X B l P S J S Z W N v d m V y e V R h c m d l d F J v d y I g V m F s d W U 9 I m w y M C I g L z 4 8 L 1 N 0 Y W J s Z U V u d H J p Z X M + P C 9 J d G V t P j x J d G V t P j x J d G V t T G 9 j Y X R p b 2 4 + P E l 0 Z W 1 U e X B l P k Z v c m 1 1 b G E 8 L 0 l 0 Z W 1 U e X B l P j x J d G V t U G F 0 a D 5 T Z W N 0 a W 9 u M S 8 x O T k w L T I w M j I v U 2 9 1 c m N l P C 9 J d G V t U G F 0 a D 4 8 L 0 l 0 Z W 1 M b 2 N h d G l v b j 4 8 U 3 R h Y m x l R W 5 0 c m l l c y A v P j w v S X R l b T 4 8 S X R l b T 4 8 S X R l b U x v Y 2 F 0 a W 9 u P j x J d G V t V H l w Z T 5 G b 3 J t d W x h P C 9 J d G V t V H l w Z T 4 8 S X R l b V B h d G g + U 2 V j d G l v b j E v M T k 5 M C 0 y M D I y L z E 5 O T A u M S U y M G Q l Q z M l Q T l 2 Z W x v c H A l Q z M l Q T k 8 L 0 l 0 Z W 1 Q Y X R o P j w v S X R l b U x v Y 2 F 0 a W 9 u P j x T d G F i b G V F b n R y a W V z I C 8 + P C 9 J d G V t P j w v S X R l b X M + P C 9 M b 2 N h b F B h Y 2 t h Z 2 V N Z X R h Z G F 0 Y U Z p b G U + F g A A A F B L B Q Y A A A A A A A A A A A A A A A A A A A A A A A D a A A A A A Q A A A N C M n d 8 B F d E R j H o A w E / C l + s B A A A A B 9 D z 8 d I y v k u B M H d f n / V 3 z g A A A A A C A A A A A A A D Z g A A w A A A A B A A A A D c i H j a T U o k z t 1 I 1 0 0 Y 7 y s x A A A A A A S A A A C g A A A A E A A A A H 1 Y s u L Q 4 S f S S C n 4 r z q V M n 9 Q A A A A g a O W I 7 G 7 x l k 2 U E u H U 2 x x j 2 x 5 e t f D F 1 X s 8 f p 4 3 u / 8 M j v 4 T w m P d s g V 3 l M c r 8 W T 2 3 c B i 7 y O V s N P e 8 D 4 Y A o T s 6 n w O f 6 l j R l 7 v r A G X P n n o a N c 0 O U U A A A A d U I W E l / b b s t 6 c N H B q + 6 Y P 5 x A Q 7 c = < / D a t a M a s h u p > 
</file>

<file path=customXml/itemProps1.xml><?xml version="1.0" encoding="utf-8"?>
<ds:datastoreItem xmlns:ds="http://schemas.openxmlformats.org/officeDocument/2006/customXml" ds:itemID="{A4A381DD-E0B2-4B34-AEF5-B44690160F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diag</vt:lpstr>
      <vt:lpstr>Feuil5</vt:lpstr>
      <vt:lpstr>traitement 14</vt:lpstr>
      <vt:lpstr>Contexte régional E-F°</vt:lpstr>
      <vt:lpstr>11 Population totale</vt:lpstr>
      <vt:lpstr>12 Formation des AE</vt:lpstr>
      <vt:lpstr>13 Emploi total</vt:lpstr>
      <vt:lpstr>14 Emploi public</vt:lpstr>
      <vt:lpstr>15 Marché du travail</vt:lpstr>
      <vt:lpstr>16 Elèves SH</vt:lpstr>
      <vt:lpstr>17 Adultes SH</vt:lpstr>
      <vt:lpstr>traitement 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Fabien Mirosa</dc:creator>
  <cp:keywords/>
  <dc:description/>
  <cp:lastModifiedBy>Pauline Gay-Fragneaud</cp:lastModifiedBy>
  <cp:revision/>
  <dcterms:created xsi:type="dcterms:W3CDTF">2022-10-10T08:30:56Z</dcterms:created>
  <dcterms:modified xsi:type="dcterms:W3CDTF">2022-11-24T17:25:22Z</dcterms:modified>
  <cp:category/>
  <cp:contentStatus/>
</cp:coreProperties>
</file>