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naseclan\travaux\Projets en cours\Mission Handicap\Diag PRITH 2022\Livrables\"/>
    </mc:Choice>
  </mc:AlternateContent>
  <xr:revisionPtr revIDLastSave="0" documentId="13_ncr:1_{3A1310D9-C51C-4781-9551-F5EE441B0FB6}" xr6:coauthVersionLast="47" xr6:coauthVersionMax="47" xr10:uidLastSave="{00000000-0000-0000-0000-000000000000}"/>
  <bookViews>
    <workbookView xWindow="780" yWindow="780" windowWidth="27705" windowHeight="14445" tabRatio="872" xr2:uid="{D10A3F69-3C4D-4F21-AC94-0B3F1A5BEAFC}"/>
  </bookViews>
  <sheets>
    <sheet name="Axe - Formation et alternance" sheetId="3" r:id="rId1"/>
    <sheet name="31 DEBOE en formation" sheetId="4" r:id="rId2"/>
    <sheet name="32 OF et PSH en FCDE" sheetId="5" r:id="rId3"/>
    <sheet name="33 Contrat apprentissage PSH_TP" sheetId="1" r:id="rId4"/>
    <sheet name="34 Contrat de pro PSH_TP" sheetId="2" r:id="rId5"/>
    <sheet name="35 RHF"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2" l="1"/>
  <c r="C35" i="2"/>
  <c r="C32" i="2"/>
  <c r="D32" i="2"/>
  <c r="J82" i="2"/>
  <c r="J84" i="2"/>
  <c r="J104" i="2"/>
  <c r="J105" i="2"/>
  <c r="H105" i="2"/>
  <c r="F105" i="2"/>
  <c r="J103" i="2"/>
  <c r="H103" i="2"/>
  <c r="F103" i="2"/>
  <c r="D103" i="2"/>
  <c r="J101" i="2"/>
  <c r="H101" i="2"/>
  <c r="F101" i="2"/>
  <c r="D101" i="2"/>
  <c r="J100" i="2"/>
  <c r="F100" i="2"/>
  <c r="J99" i="2"/>
  <c r="H99" i="2"/>
  <c r="F99" i="2"/>
  <c r="D99" i="2"/>
  <c r="J98" i="2"/>
  <c r="J97" i="2"/>
  <c r="H97" i="2"/>
  <c r="F97" i="2"/>
  <c r="D97" i="2"/>
  <c r="D78" i="2"/>
  <c r="F78" i="2"/>
  <c r="J96" i="2"/>
  <c r="H95" i="2"/>
  <c r="J95" i="2"/>
  <c r="F93" i="2"/>
  <c r="D76" i="2"/>
  <c r="F76" i="2"/>
  <c r="H76" i="2"/>
  <c r="J76" i="2"/>
  <c r="J93" i="2"/>
  <c r="H93" i="2"/>
  <c r="D105" i="2"/>
  <c r="D86" i="2"/>
  <c r="D85" i="2"/>
  <c r="D84" i="2"/>
  <c r="D82" i="2"/>
  <c r="D81" i="2"/>
  <c r="D80" i="2"/>
  <c r="D79" i="2"/>
  <c r="D77" i="2"/>
  <c r="D74" i="2"/>
  <c r="J86" i="2"/>
  <c r="H86" i="2"/>
  <c r="F86" i="2"/>
  <c r="J85" i="2"/>
  <c r="H85" i="2"/>
  <c r="F85" i="2"/>
  <c r="H84" i="2"/>
  <c r="F84" i="2"/>
  <c r="H82" i="2"/>
  <c r="F82" i="2"/>
  <c r="J81" i="2"/>
  <c r="J80" i="2"/>
  <c r="H80" i="2"/>
  <c r="F80" i="2"/>
  <c r="J79" i="2"/>
  <c r="H79" i="2"/>
  <c r="F79" i="2"/>
  <c r="J78" i="2"/>
  <c r="H78" i="2"/>
  <c r="J77" i="2"/>
  <c r="F77" i="2"/>
  <c r="J74" i="2"/>
  <c r="H74" i="2"/>
  <c r="F74" i="2"/>
  <c r="M62" i="2" l="1"/>
  <c r="K62" i="2"/>
  <c r="I62" i="2"/>
  <c r="G62" i="2"/>
  <c r="G61" i="2"/>
  <c r="M61" i="2"/>
  <c r="K61" i="2"/>
  <c r="I61" i="2"/>
  <c r="G60" i="2"/>
  <c r="G58" i="2"/>
  <c r="G56" i="2"/>
  <c r="G55" i="2"/>
  <c r="G54" i="2"/>
  <c r="G53" i="2"/>
  <c r="G50" i="2"/>
  <c r="G52" i="2"/>
  <c r="M60" i="2"/>
  <c r="K60" i="2"/>
  <c r="I60" i="2"/>
  <c r="M58" i="2"/>
  <c r="K58" i="2"/>
  <c r="I58" i="2"/>
  <c r="M57" i="2"/>
  <c r="I57" i="2"/>
  <c r="M56" i="2"/>
  <c r="K56" i="2"/>
  <c r="I56" i="2"/>
  <c r="M55" i="2"/>
  <c r="K55" i="2"/>
  <c r="I55" i="2"/>
  <c r="M54" i="2"/>
  <c r="K54" i="2"/>
  <c r="I54" i="2"/>
  <c r="M53" i="2"/>
  <c r="K53" i="2"/>
  <c r="I53" i="2"/>
  <c r="M52" i="2"/>
  <c r="K52" i="2"/>
  <c r="I52" i="2"/>
  <c r="M50" i="2"/>
  <c r="K50" i="2"/>
  <c r="I50" i="2"/>
  <c r="E8" i="2"/>
  <c r="E11" i="2"/>
  <c r="E12" i="2"/>
  <c r="E13" i="2"/>
  <c r="E14" i="2"/>
  <c r="E15" i="2"/>
  <c r="E16" i="2"/>
  <c r="E19" i="2"/>
  <c r="E20" i="2"/>
  <c r="E21" i="2"/>
  <c r="E23" i="2"/>
  <c r="E24" i="2"/>
  <c r="E25" i="2"/>
  <c r="E27" i="2"/>
  <c r="E28" i="2"/>
  <c r="E29" i="2"/>
  <c r="E30" i="2"/>
  <c r="E7" i="2"/>
  <c r="C34" i="2"/>
  <c r="D31" i="2"/>
  <c r="C31" i="2"/>
  <c r="C38" i="2"/>
  <c r="C37" i="2"/>
  <c r="C36" i="2"/>
  <c r="J22" i="1"/>
  <c r="J23" i="1"/>
  <c r="J24" i="1"/>
  <c r="J25" i="1"/>
  <c r="J26" i="1"/>
  <c r="J27" i="1"/>
  <c r="J28" i="1"/>
  <c r="J29" i="1"/>
  <c r="J30" i="1"/>
  <c r="J31" i="1"/>
  <c r="J32" i="1"/>
  <c r="J33" i="1"/>
  <c r="J34" i="1"/>
  <c r="J35" i="1"/>
  <c r="J36" i="1"/>
  <c r="J37" i="1"/>
  <c r="J38" i="1"/>
  <c r="J39" i="1"/>
  <c r="J40" i="1"/>
  <c r="J41" i="1"/>
  <c r="J42" i="1"/>
  <c r="J43" i="1"/>
  <c r="J44" i="1"/>
  <c r="J21" i="1"/>
  <c r="D52" i="1"/>
  <c r="C52" i="1"/>
  <c r="D51" i="1"/>
  <c r="C51" i="1"/>
  <c r="D50" i="1"/>
  <c r="C50" i="1"/>
  <c r="D49" i="1"/>
  <c r="C49" i="1"/>
  <c r="D48" i="1"/>
  <c r="C48" i="1"/>
  <c r="D47" i="1"/>
  <c r="C47" i="1"/>
  <c r="D46" i="1"/>
  <c r="C46" i="1"/>
  <c r="D45" i="1"/>
  <c r="C45" i="1"/>
</calcChain>
</file>

<file path=xl/sharedStrings.xml><?xml version="1.0" encoding="utf-8"?>
<sst xmlns="http://schemas.openxmlformats.org/spreadsheetml/2006/main" count="516" uniqueCount="79">
  <si>
    <t xml:space="preserve">Tout public </t>
  </si>
  <si>
    <t>Primés Agefiph</t>
  </si>
  <si>
    <r>
      <rPr>
        <b/>
        <sz val="11"/>
        <color theme="1"/>
        <rFont val="Calibri"/>
        <family val="2"/>
      </rPr>
      <t>É</t>
    </r>
    <r>
      <rPr>
        <b/>
        <sz val="11"/>
        <color theme="1"/>
        <rFont val="Calibri"/>
        <family val="2"/>
        <scheme val="minor"/>
      </rPr>
      <t>volution 2020/2021</t>
    </r>
  </si>
  <si>
    <t>+ 26%</t>
  </si>
  <si>
    <t>+ 48%</t>
  </si>
  <si>
    <t>+ 30 pts</t>
  </si>
  <si>
    <t>Nombre de Contrats d'apprentissage</t>
  </si>
  <si>
    <t>Nombre de Contrats d'apprentissage TH</t>
  </si>
  <si>
    <t>Type d'employeur</t>
  </si>
  <si>
    <t>Poids TH/Tout public</t>
  </si>
  <si>
    <t>France métropolitaine</t>
  </si>
  <si>
    <t>Privé</t>
  </si>
  <si>
    <t>Provence - Alpes - Côte d'Azur</t>
  </si>
  <si>
    <t>Public</t>
  </si>
  <si>
    <t>Alpes-de-Haute-Provence</t>
  </si>
  <si>
    <t>Total</t>
  </si>
  <si>
    <t>Hautes-Alpes</t>
  </si>
  <si>
    <t>Alpes-Maritimes</t>
  </si>
  <si>
    <t>Bouches-du-Rhône</t>
  </si>
  <si>
    <t>Var</t>
  </si>
  <si>
    <t>Vaucluse</t>
  </si>
  <si>
    <t>Niveaux de formation à l'entrée</t>
  </si>
  <si>
    <t>Femmes</t>
  </si>
  <si>
    <t>Âge moyen
(en années)</t>
  </si>
  <si>
    <t>Non-diplômés</t>
  </si>
  <si>
    <t>Part de non-diplômés</t>
  </si>
  <si>
    <t>CAP-BEP</t>
  </si>
  <si>
    <t>Part CAP-BEP</t>
  </si>
  <si>
    <t>Bac</t>
  </si>
  <si>
    <t>Part Bac</t>
  </si>
  <si>
    <t>Supérieur au bac</t>
  </si>
  <si>
    <t>Part Supérieur au bac</t>
  </si>
  <si>
    <t>PSH</t>
  </si>
  <si>
    <t>Tous publics</t>
  </si>
  <si>
    <t>s</t>
  </si>
  <si>
    <t>Taille de l'entreprise</t>
  </si>
  <si>
    <t>Moins de 10 salariés</t>
  </si>
  <si>
    <t>Part de Moins de 10 salariés</t>
  </si>
  <si>
    <t>De 10 à 49 salariés</t>
  </si>
  <si>
    <t>Part de 10 à 49 salariés</t>
  </si>
  <si>
    <t>De 50 à 249 salariés</t>
  </si>
  <si>
    <t>Part de 50 à 249 salariés</t>
  </si>
  <si>
    <t>250 salariés et plus</t>
  </si>
  <si>
    <t>Part de 250 salariés et plus</t>
  </si>
  <si>
    <t xml:space="preserve">Secteur d'activité de l'employeur </t>
  </si>
  <si>
    <t>Agriculture, sylviculture et pêche</t>
  </si>
  <si>
    <t>Part de l'Agriculture, sylviculture et pêche</t>
  </si>
  <si>
    <t>Industrie</t>
  </si>
  <si>
    <t>Part de l'Industrie</t>
  </si>
  <si>
    <t>Construction</t>
  </si>
  <si>
    <t>Part de la Construction</t>
  </si>
  <si>
    <t>Services</t>
  </si>
  <si>
    <t>Part des Service</t>
  </si>
  <si>
    <t>Nombre de Contrats de professionnalisation</t>
  </si>
  <si>
    <t>Nombre de Contrats de professionalisation TH</t>
  </si>
  <si>
    <t>NS</t>
  </si>
  <si>
    <t>-</t>
  </si>
  <si>
    <t>Sommaire :</t>
  </si>
  <si>
    <t>Onglet 34</t>
  </si>
  <si>
    <t>Onglet 33</t>
  </si>
  <si>
    <t>Part Femmes</t>
  </si>
  <si>
    <t>DEBOE</t>
  </si>
  <si>
    <t>Moins de 25 ans</t>
  </si>
  <si>
    <t>Part moins de 25 ans</t>
  </si>
  <si>
    <t>50 ans ou plus</t>
  </si>
  <si>
    <t>Part 50 ans ou plus</t>
  </si>
  <si>
    <t>Onglet 32</t>
  </si>
  <si>
    <t>Onglet 31</t>
  </si>
  <si>
    <t>- Faits saillants et données chiffrées sur les organismes de formation (OF) et les stagiaires de la formation continue en situation de handicap, en région</t>
  </si>
  <si>
    <t>- Faits saillants et données chiffrées sur les demandeurs d'emploi bénéficiaires de l'obligation d'emploi (DEBOE) en formation, en région et dans les départements</t>
  </si>
  <si>
    <t>- Faits saillants et données chiffrées sur les contrats d'apprentissage, en région et dans les départements</t>
  </si>
  <si>
    <t>- Faits saillants et données chiffrées sur les contrats de professionnalisation, en région et dans les départements</t>
  </si>
  <si>
    <t>Onglet 35</t>
  </si>
  <si>
    <t>- Informations et données de suivi sur la Ressource handicap formation (RHF), en région</t>
  </si>
  <si>
    <r>
      <t>Part des Service</t>
    </r>
    <r>
      <rPr>
        <sz val="11"/>
        <color rgb="FFFF0000"/>
        <rFont val="Calibri"/>
        <family val="2"/>
        <scheme val="minor"/>
      </rPr>
      <t>s</t>
    </r>
  </si>
  <si>
    <t xml:space="preserve">Provence - Alpes - Côte d'Azur </t>
  </si>
  <si>
    <t>Poids Primés Agefiph/Tout public</t>
  </si>
  <si>
    <t>Part des Femmes</t>
  </si>
  <si>
    <t>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</si>
</sst>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0.0"/>
    <numFmt numFmtId="167" formatCode="\+\ #,##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i/>
      <sz val="11"/>
      <color theme="1"/>
      <name val="Calibri"/>
      <family val="2"/>
      <scheme val="minor"/>
    </font>
    <font>
      <i/>
      <sz val="11"/>
      <name val="Calibri"/>
      <family val="2"/>
      <scheme val="minor"/>
    </font>
    <font>
      <b/>
      <sz val="24"/>
      <color theme="1"/>
      <name val="Calibri"/>
      <family val="2"/>
      <scheme val="minor"/>
    </font>
    <font>
      <u/>
      <sz val="11"/>
      <color theme="10"/>
      <name val="Calibri"/>
      <family val="2"/>
      <scheme val="minor"/>
    </font>
    <font>
      <b/>
      <sz val="12"/>
      <color rgb="FF0070C0"/>
      <name val="Calibri"/>
      <family val="2"/>
      <scheme val="minor"/>
    </font>
    <font>
      <sz val="11"/>
      <color rgb="FFFF0000"/>
      <name val="Calibri"/>
      <family val="2"/>
      <scheme val="minor"/>
    </font>
    <font>
      <b/>
      <sz val="11"/>
      <name val="Calibri"/>
      <family val="2"/>
      <scheme val="minor"/>
    </font>
  </fonts>
  <fills count="7">
    <fill>
      <patternFill patternType="none"/>
    </fill>
    <fill>
      <patternFill patternType="gray125"/>
    </fill>
    <fill>
      <patternFill patternType="solid">
        <fgColor rgb="FF92D05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78">
    <xf numFmtId="0" fontId="0" fillId="0" borderId="0" xfId="0"/>
    <xf numFmtId="9" fontId="2" fillId="0" borderId="4" xfId="2" applyFont="1" applyBorder="1"/>
    <xf numFmtId="0" fontId="2" fillId="0" borderId="0" xfId="0" applyFont="1" applyAlignment="1">
      <alignment horizontal="center" vertical="center" wrapText="1"/>
    </xf>
    <xf numFmtId="0" fontId="2" fillId="0" borderId="1" xfId="0" applyFont="1" applyBorder="1" applyAlignment="1">
      <alignment vertical="center"/>
    </xf>
    <xf numFmtId="3" fontId="0" fillId="0" borderId="14" xfId="0" applyNumberFormat="1" applyBorder="1" applyAlignment="1">
      <alignment vertical="center"/>
    </xf>
    <xf numFmtId="3" fontId="0" fillId="0" borderId="13" xfId="0" applyNumberFormat="1" applyBorder="1" applyAlignment="1">
      <alignment vertical="center"/>
    </xf>
    <xf numFmtId="0" fontId="2" fillId="0" borderId="7" xfId="0" applyFont="1" applyBorder="1" applyAlignment="1">
      <alignment vertical="center"/>
    </xf>
    <xf numFmtId="3" fontId="0" fillId="0" borderId="0" xfId="0" applyNumberFormat="1" applyAlignment="1">
      <alignment vertical="center"/>
    </xf>
    <xf numFmtId="3" fontId="0" fillId="0" borderId="8" xfId="0" applyNumberFormat="1" applyBorder="1" applyAlignment="1">
      <alignment vertical="center"/>
    </xf>
    <xf numFmtId="3" fontId="0" fillId="0" borderId="11" xfId="0" applyNumberFormat="1" applyBorder="1" applyAlignment="1">
      <alignment vertical="center"/>
    </xf>
    <xf numFmtId="3" fontId="0" fillId="0" borderId="12" xfId="0" applyNumberFormat="1" applyBorder="1" applyAlignment="1">
      <alignment vertical="center"/>
    </xf>
    <xf numFmtId="3" fontId="2" fillId="0" borderId="14" xfId="0" applyNumberFormat="1" applyFont="1" applyBorder="1" applyAlignment="1">
      <alignment vertical="center"/>
    </xf>
    <xf numFmtId="3" fontId="2" fillId="0" borderId="13" xfId="0" applyNumberFormat="1" applyFont="1" applyBorder="1" applyAlignment="1">
      <alignment vertical="center"/>
    </xf>
    <xf numFmtId="3" fontId="2" fillId="0" borderId="0" xfId="0" applyNumberFormat="1" applyFont="1" applyAlignment="1">
      <alignment vertical="center"/>
    </xf>
    <xf numFmtId="3" fontId="2" fillId="0" borderId="8" xfId="0" applyNumberFormat="1" applyFont="1" applyBorder="1" applyAlignment="1">
      <alignment vertical="center"/>
    </xf>
    <xf numFmtId="0" fontId="2" fillId="0" borderId="3" xfId="0" applyFont="1" applyBorder="1" applyAlignment="1">
      <alignment vertical="center"/>
    </xf>
    <xf numFmtId="3" fontId="0" fillId="0" borderId="4" xfId="0" applyNumberFormat="1" applyBorder="1" applyAlignment="1">
      <alignment vertical="center"/>
    </xf>
    <xf numFmtId="3" fontId="0" fillId="0" borderId="5" xfId="0" applyNumberFormat="1" applyBorder="1" applyAlignment="1">
      <alignment vertical="center"/>
    </xf>
    <xf numFmtId="3" fontId="2" fillId="0" borderId="4" xfId="0" applyNumberFormat="1" applyFont="1" applyBorder="1" applyAlignment="1">
      <alignment vertical="center"/>
    </xf>
    <xf numFmtId="3" fontId="2" fillId="0" borderId="5" xfId="0" applyNumberFormat="1" applyFont="1" applyBorder="1" applyAlignment="1">
      <alignment vertical="center"/>
    </xf>
    <xf numFmtId="0" fontId="0" fillId="2" borderId="13" xfId="0" applyFill="1" applyBorder="1" applyAlignment="1">
      <alignment horizontal="center" vertical="center" wrapText="1"/>
    </xf>
    <xf numFmtId="0" fontId="0" fillId="0" borderId="7" xfId="0" applyBorder="1" applyAlignment="1">
      <alignment vertical="center" wrapText="1"/>
    </xf>
    <xf numFmtId="0" fontId="0" fillId="0" borderId="10" xfId="0" applyBorder="1" applyAlignment="1">
      <alignment vertical="center" wrapText="1"/>
    </xf>
    <xf numFmtId="164" fontId="2" fillId="0" borderId="15" xfId="1" applyNumberFormat="1" applyFont="1" applyBorder="1"/>
    <xf numFmtId="0" fontId="0" fillId="2" borderId="2" xfId="0" applyFill="1" applyBorder="1" applyAlignment="1">
      <alignment horizontal="center"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right" vertical="center" wrapText="1"/>
    </xf>
    <xf numFmtId="0" fontId="0" fillId="0" borderId="0" xfId="0" applyAlignment="1">
      <alignment horizontal="right" vertical="center"/>
    </xf>
    <xf numFmtId="164" fontId="0" fillId="0" borderId="1" xfId="1" applyNumberFormat="1" applyFont="1" applyBorder="1" applyAlignment="1">
      <alignment vertical="center" wrapText="1"/>
    </xf>
    <xf numFmtId="164" fontId="0" fillId="0" borderId="1" xfId="1" applyNumberFormat="1" applyFont="1" applyBorder="1" applyAlignment="1">
      <alignment vertical="center"/>
    </xf>
    <xf numFmtId="165" fontId="0" fillId="0" borderId="13" xfId="2" applyNumberFormat="1" applyFont="1" applyBorder="1" applyAlignment="1">
      <alignment vertical="center"/>
    </xf>
    <xf numFmtId="0" fontId="0" fillId="0" borderId="0" xfId="0" applyAlignment="1">
      <alignment vertical="center"/>
    </xf>
    <xf numFmtId="0" fontId="0" fillId="0" borderId="0" xfId="0" applyAlignment="1">
      <alignment vertical="center" wrapText="1"/>
    </xf>
    <xf numFmtId="164" fontId="0" fillId="0" borderId="7" xfId="1" applyNumberFormat="1" applyFont="1" applyBorder="1" applyAlignment="1">
      <alignment vertical="center" wrapText="1"/>
    </xf>
    <xf numFmtId="164" fontId="0" fillId="0" borderId="7" xfId="1" applyNumberFormat="1" applyFont="1" applyBorder="1" applyAlignment="1">
      <alignment vertical="center"/>
    </xf>
    <xf numFmtId="165" fontId="0" fillId="0" borderId="8" xfId="2" applyNumberFormat="1" applyFont="1" applyBorder="1" applyAlignment="1">
      <alignment vertical="center"/>
    </xf>
    <xf numFmtId="164" fontId="0" fillId="0" borderId="10" xfId="1" applyNumberFormat="1" applyFont="1" applyBorder="1" applyAlignment="1">
      <alignment vertical="center" wrapText="1"/>
    </xf>
    <xf numFmtId="164" fontId="0" fillId="0" borderId="10" xfId="1" applyNumberFormat="1" applyFont="1" applyBorder="1" applyAlignment="1">
      <alignment vertical="center"/>
    </xf>
    <xf numFmtId="165" fontId="0" fillId="0" borderId="12" xfId="2" applyNumberFormat="1" applyFont="1" applyBorder="1" applyAlignment="1">
      <alignment vertical="center"/>
    </xf>
    <xf numFmtId="0" fontId="2" fillId="0" borderId="0" xfId="0" applyFont="1" applyAlignment="1">
      <alignment vertical="center" wrapText="1"/>
    </xf>
    <xf numFmtId="164" fontId="2" fillId="0" borderId="0" xfId="1" applyNumberFormat="1" applyFont="1" applyAlignment="1">
      <alignment vertical="center"/>
    </xf>
    <xf numFmtId="9" fontId="2" fillId="0" borderId="0" xfId="2" applyFont="1" applyAlignment="1">
      <alignment vertical="center"/>
    </xf>
    <xf numFmtId="0" fontId="0" fillId="0" borderId="0" xfId="0" applyAlignment="1">
      <alignment horizontal="center" vertical="center"/>
    </xf>
    <xf numFmtId="0" fontId="0" fillId="0" borderId="3" xfId="0" applyBorder="1" applyAlignment="1">
      <alignment vertical="center" wrapText="1"/>
    </xf>
    <xf numFmtId="0" fontId="2" fillId="0" borderId="3" xfId="0" applyFont="1" applyBorder="1" applyAlignment="1">
      <alignment vertical="center" wrapText="1"/>
    </xf>
    <xf numFmtId="9" fontId="0" fillId="0" borderId="4" xfId="2" applyFont="1" applyBorder="1" applyAlignment="1">
      <alignment vertical="center"/>
    </xf>
    <xf numFmtId="9" fontId="0" fillId="0" borderId="5" xfId="2" applyFont="1" applyBorder="1" applyAlignment="1">
      <alignment vertical="center"/>
    </xf>
    <xf numFmtId="9" fontId="2" fillId="0" borderId="4" xfId="2" applyFont="1" applyBorder="1" applyAlignment="1">
      <alignment vertical="center"/>
    </xf>
    <xf numFmtId="9" fontId="2" fillId="0" borderId="5" xfId="2" applyFont="1" applyBorder="1" applyAlignment="1">
      <alignment vertical="center"/>
    </xf>
    <xf numFmtId="9" fontId="0" fillId="0" borderId="0" xfId="2" applyFont="1" applyBorder="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164" fontId="0" fillId="0" borderId="0" xfId="1" applyNumberFormat="1" applyFont="1" applyAlignment="1">
      <alignment vertical="center" wrapText="1"/>
    </xf>
    <xf numFmtId="164" fontId="0" fillId="0" borderId="0" xfId="1" applyNumberFormat="1" applyFont="1" applyAlignment="1">
      <alignment vertical="center"/>
    </xf>
    <xf numFmtId="9" fontId="0" fillId="0" borderId="0" xfId="2" applyFont="1" applyAlignment="1">
      <alignment vertical="center"/>
    </xf>
    <xf numFmtId="9" fontId="2" fillId="0" borderId="0" xfId="2" quotePrefix="1" applyFont="1" applyAlignment="1">
      <alignment horizontal="right" vertical="center" wrapText="1"/>
    </xf>
    <xf numFmtId="9" fontId="2" fillId="0" borderId="0" xfId="2" quotePrefix="1" applyFont="1" applyAlignment="1">
      <alignment horizontal="right" vertical="center"/>
    </xf>
    <xf numFmtId="3" fontId="0" fillId="0" borderId="15" xfId="0" applyNumberFormat="1" applyBorder="1" applyAlignment="1">
      <alignment vertical="center"/>
    </xf>
    <xf numFmtId="166" fontId="0" fillId="0" borderId="3" xfId="0" applyNumberFormat="1" applyBorder="1" applyAlignment="1">
      <alignment vertical="center"/>
    </xf>
    <xf numFmtId="164" fontId="0" fillId="0" borderId="15" xfId="1" applyNumberFormat="1" applyFont="1" applyBorder="1" applyAlignment="1">
      <alignment vertical="center"/>
    </xf>
    <xf numFmtId="3" fontId="2" fillId="0" borderId="15" xfId="0" applyNumberFormat="1" applyFont="1" applyBorder="1" applyAlignment="1">
      <alignment vertical="center"/>
    </xf>
    <xf numFmtId="166" fontId="2" fillId="0" borderId="3" xfId="0" applyNumberFormat="1" applyFont="1" applyBorder="1" applyAlignment="1">
      <alignment vertical="center"/>
    </xf>
    <xf numFmtId="164" fontId="2" fillId="0" borderId="15" xfId="1" applyNumberFormat="1" applyFont="1" applyBorder="1" applyAlignment="1">
      <alignment vertical="center"/>
    </xf>
    <xf numFmtId="1" fontId="0" fillId="0" borderId="0" xfId="0" applyNumberFormat="1" applyAlignment="1">
      <alignment vertical="center"/>
    </xf>
    <xf numFmtId="164" fontId="0" fillId="0" borderId="15" xfId="1" applyNumberFormat="1" applyFont="1" applyBorder="1" applyAlignment="1">
      <alignment vertical="center" wrapText="1"/>
    </xf>
    <xf numFmtId="164" fontId="4" fillId="0" borderId="15" xfId="1" applyNumberFormat="1" applyFont="1" applyBorder="1" applyAlignment="1">
      <alignment horizontal="center" vertical="center"/>
    </xf>
    <xf numFmtId="9" fontId="0" fillId="0" borderId="7" xfId="2" applyFont="1" applyBorder="1" applyAlignment="1">
      <alignment vertical="center"/>
    </xf>
    <xf numFmtId="9" fontId="0" fillId="0" borderId="3" xfId="2" applyFont="1" applyBorder="1" applyAlignment="1">
      <alignment vertical="center"/>
    </xf>
    <xf numFmtId="9" fontId="2" fillId="0" borderId="7" xfId="2" applyFont="1" applyBorder="1" applyAlignment="1">
      <alignment vertical="center"/>
    </xf>
    <xf numFmtId="9" fontId="2" fillId="0" borderId="3" xfId="2" applyFont="1" applyBorder="1" applyAlignment="1">
      <alignment vertical="center"/>
    </xf>
    <xf numFmtId="9" fontId="0" fillId="0" borderId="0" xfId="0" applyNumberFormat="1" applyAlignment="1">
      <alignment vertical="center"/>
    </xf>
    <xf numFmtId="164" fontId="1" fillId="0" borderId="15" xfId="1" applyNumberFormat="1" applyFont="1" applyBorder="1" applyAlignment="1">
      <alignment horizontal="center" vertical="center"/>
    </xf>
    <xf numFmtId="164" fontId="1" fillId="0" borderId="15" xfId="1" applyNumberFormat="1" applyFont="1" applyBorder="1" applyAlignment="1">
      <alignment vertical="center"/>
    </xf>
    <xf numFmtId="3" fontId="4" fillId="0" borderId="8" xfId="0" applyNumberFormat="1" applyFont="1" applyBorder="1" applyAlignment="1">
      <alignment horizontal="center" vertical="center"/>
    </xf>
    <xf numFmtId="3" fontId="4" fillId="0" borderId="7" xfId="0" applyNumberFormat="1" applyFont="1" applyBorder="1" applyAlignment="1">
      <alignment horizontal="center" vertical="center"/>
    </xf>
    <xf numFmtId="9" fontId="0" fillId="0" borderId="6" xfId="2" applyFont="1" applyBorder="1" applyAlignment="1">
      <alignment vertical="center"/>
    </xf>
    <xf numFmtId="3" fontId="4" fillId="0" borderId="6" xfId="0" applyNumberFormat="1" applyFont="1" applyBorder="1" applyAlignment="1">
      <alignment horizontal="center" vertical="center"/>
    </xf>
    <xf numFmtId="3" fontId="4" fillId="0" borderId="12" xfId="0" applyNumberFormat="1" applyFont="1" applyBorder="1" applyAlignment="1">
      <alignment horizontal="center" vertical="center"/>
    </xf>
    <xf numFmtId="9" fontId="0" fillId="0" borderId="10" xfId="2" applyFont="1" applyBorder="1" applyAlignment="1">
      <alignment vertical="center"/>
    </xf>
    <xf numFmtId="3" fontId="0" fillId="0" borderId="15" xfId="0" applyNumberFormat="1" applyBorder="1"/>
    <xf numFmtId="164" fontId="0" fillId="0" borderId="5" xfId="1" applyNumberFormat="1" applyFont="1" applyBorder="1" applyAlignment="1">
      <alignment vertical="center" wrapText="1"/>
    </xf>
    <xf numFmtId="166" fontId="0" fillId="0" borderId="3" xfId="0" applyNumberFormat="1" applyBorder="1"/>
    <xf numFmtId="164" fontId="0" fillId="0" borderId="3" xfId="1" applyNumberFormat="1" applyFont="1" applyBorder="1" applyAlignment="1">
      <alignment vertical="center" wrapText="1"/>
    </xf>
    <xf numFmtId="166" fontId="2" fillId="0" borderId="3" xfId="0" applyNumberFormat="1" applyFont="1" applyBorder="1"/>
    <xf numFmtId="164" fontId="4" fillId="0" borderId="15" xfId="1" applyNumberFormat="1" applyFont="1" applyBorder="1" applyAlignment="1">
      <alignment horizontal="center" vertical="center" wrapText="1"/>
    </xf>
    <xf numFmtId="3" fontId="4" fillId="0" borderId="15" xfId="0" applyNumberFormat="1" applyFont="1" applyBorder="1" applyAlignment="1">
      <alignment horizontal="center"/>
    </xf>
    <xf numFmtId="164" fontId="0" fillId="0" borderId="5" xfId="1" applyNumberFormat="1" applyFont="1" applyFill="1" applyBorder="1" applyAlignment="1">
      <alignment vertical="center" wrapText="1"/>
    </xf>
    <xf numFmtId="9" fontId="5" fillId="0" borderId="5" xfId="2" applyFont="1" applyBorder="1" applyAlignment="1">
      <alignment horizontal="center" vertical="center"/>
    </xf>
    <xf numFmtId="3" fontId="0" fillId="0" borderId="8" xfId="0" quotePrefix="1" applyNumberFormat="1" applyBorder="1" applyAlignment="1">
      <alignment horizontal="center" vertical="center"/>
    </xf>
    <xf numFmtId="3" fontId="0" fillId="0" borderId="0" xfId="0" applyNumberFormat="1"/>
    <xf numFmtId="9" fontId="0" fillId="0" borderId="5" xfId="2" applyFont="1" applyFill="1" applyBorder="1" applyAlignment="1">
      <alignment vertical="center"/>
    </xf>
    <xf numFmtId="3" fontId="2" fillId="0" borderId="15" xfId="0" applyNumberFormat="1" applyFont="1" applyBorder="1"/>
    <xf numFmtId="9" fontId="2" fillId="0" borderId="5" xfId="2" applyFont="1" applyFill="1" applyBorder="1"/>
    <xf numFmtId="9" fontId="2" fillId="0" borderId="5" xfId="2" applyFont="1" applyFill="1" applyBorder="1" applyAlignment="1">
      <alignment vertical="center"/>
    </xf>
    <xf numFmtId="0" fontId="6" fillId="0" borderId="0" xfId="0" applyFont="1" applyAlignment="1">
      <alignment vertical="center"/>
    </xf>
    <xf numFmtId="0" fontId="7" fillId="0" borderId="0" xfId="3" applyAlignment="1">
      <alignment wrapText="1"/>
    </xf>
    <xf numFmtId="0" fontId="8" fillId="0" borderId="0" xfId="0" applyFont="1"/>
    <xf numFmtId="0" fontId="7" fillId="0" borderId="0" xfId="3" quotePrefix="1"/>
    <xf numFmtId="165" fontId="2" fillId="0" borderId="5" xfId="2" applyNumberFormat="1" applyFont="1" applyFill="1" applyBorder="1" applyAlignment="1">
      <alignment vertical="center"/>
    </xf>
    <xf numFmtId="165" fontId="0" fillId="0" borderId="5" xfId="2" applyNumberFormat="1" applyFont="1" applyFill="1" applyBorder="1" applyAlignment="1">
      <alignment vertical="center"/>
    </xf>
    <xf numFmtId="3" fontId="0" fillId="0" borderId="2" xfId="0" applyNumberFormat="1" applyBorder="1"/>
    <xf numFmtId="0" fontId="2" fillId="0" borderId="0" xfId="0" applyFont="1"/>
    <xf numFmtId="164" fontId="2" fillId="0" borderId="0" xfId="1" applyNumberFormat="1" applyFont="1"/>
    <xf numFmtId="9" fontId="2" fillId="0" borderId="0" xfId="2" applyFont="1"/>
    <xf numFmtId="0" fontId="2" fillId="0" borderId="0" xfId="0" applyFont="1" applyAlignment="1">
      <alignment horizontal="left" vertical="center"/>
    </xf>
    <xf numFmtId="164" fontId="0" fillId="0" borderId="6" xfId="1" applyNumberFormat="1" applyFont="1" applyBorder="1"/>
    <xf numFmtId="9" fontId="0" fillId="0" borderId="8" xfId="2" applyFont="1" applyBorder="1"/>
    <xf numFmtId="164" fontId="2" fillId="0" borderId="9" xfId="1" applyNumberFormat="1" applyFont="1" applyBorder="1"/>
    <xf numFmtId="9" fontId="2" fillId="0" borderId="12" xfId="2" applyFont="1" applyBorder="1"/>
    <xf numFmtId="0" fontId="0" fillId="0" borderId="14" xfId="0" applyBorder="1"/>
    <xf numFmtId="164" fontId="0" fillId="0" borderId="2" xfId="1" applyNumberFormat="1" applyFont="1" applyBorder="1"/>
    <xf numFmtId="9" fontId="0" fillId="0" borderId="13" xfId="2" applyFont="1" applyBorder="1"/>
    <xf numFmtId="0" fontId="2" fillId="0" borderId="11" xfId="0" applyFont="1" applyBorder="1"/>
    <xf numFmtId="0" fontId="0" fillId="0" borderId="11" xfId="0" applyBorder="1"/>
    <xf numFmtId="164" fontId="0" fillId="0" borderId="9" xfId="1" applyNumberFormat="1" applyFont="1" applyBorder="1"/>
    <xf numFmtId="9" fontId="0" fillId="0" borderId="12" xfId="2" applyFont="1" applyBorder="1"/>
    <xf numFmtId="0" fontId="2" fillId="0" borderId="14" xfId="0" applyFont="1" applyBorder="1"/>
    <xf numFmtId="164" fontId="2" fillId="0" borderId="2" xfId="1" applyNumberFormat="1" applyFont="1" applyBorder="1"/>
    <xf numFmtId="9" fontId="2" fillId="0" borderId="13" xfId="2" applyFont="1" applyBorder="1"/>
    <xf numFmtId="0" fontId="2" fillId="4" borderId="2" xfId="0" applyFont="1" applyFill="1" applyBorder="1" applyAlignment="1">
      <alignment horizontal="center"/>
    </xf>
    <xf numFmtId="0" fontId="2" fillId="4" borderId="13" xfId="0" applyFont="1" applyFill="1" applyBorder="1" applyAlignment="1">
      <alignment horizontal="center"/>
    </xf>
    <xf numFmtId="0" fontId="0" fillId="5" borderId="1"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2" xfId="0"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3" xfId="0" applyFont="1" applyBorder="1" applyAlignment="1">
      <alignment horizontal="left" vertical="center" wrapText="1"/>
    </xf>
    <xf numFmtId="9" fontId="2" fillId="0" borderId="3" xfId="2" quotePrefix="1" applyFont="1" applyBorder="1" applyAlignment="1">
      <alignment horizontal="right" vertical="center" wrapText="1"/>
    </xf>
    <xf numFmtId="9" fontId="2" fillId="0" borderId="3" xfId="2" quotePrefix="1" applyFont="1" applyBorder="1" applyAlignment="1">
      <alignment horizontal="right" vertical="center"/>
    </xf>
    <xf numFmtId="10" fontId="0" fillId="0" borderId="0" xfId="2" applyNumberFormat="1" applyFont="1" applyAlignment="1">
      <alignment vertical="center"/>
    </xf>
    <xf numFmtId="0" fontId="10" fillId="2" borderId="1" xfId="0" applyFont="1" applyFill="1" applyBorder="1" applyAlignment="1">
      <alignment horizontal="center" vertical="center" wrapText="1"/>
    </xf>
    <xf numFmtId="0" fontId="0" fillId="0" borderId="6" xfId="0" applyBorder="1" applyAlignment="1">
      <alignment horizontal="left" vertical="center"/>
    </xf>
    <xf numFmtId="0" fontId="0" fillId="0" borderId="2" xfId="0" applyBorder="1" applyAlignment="1">
      <alignment horizontal="left" vertical="center"/>
    </xf>
    <xf numFmtId="0" fontId="0" fillId="0" borderId="9" xfId="0" applyBorder="1" applyAlignment="1">
      <alignment horizontal="left" vertical="center"/>
    </xf>
    <xf numFmtId="0" fontId="2" fillId="0" borderId="2" xfId="0" applyFont="1" applyBorder="1" applyAlignment="1">
      <alignment horizontal="left" vertical="center" wrapText="1"/>
    </xf>
    <xf numFmtId="0" fontId="2" fillId="0" borderId="9" xfId="0" applyFont="1" applyBorder="1" applyAlignment="1">
      <alignment horizontal="left"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0" fillId="0" borderId="3" xfId="0" applyBorder="1" applyAlignment="1">
      <alignment horizontal="left" vertical="center" wrapText="1"/>
    </xf>
    <xf numFmtId="0" fontId="2" fillId="0" borderId="3" xfId="0" applyFont="1" applyBorder="1" applyAlignment="1">
      <alignment horizontal="left" vertical="center" wrapText="1"/>
    </xf>
    <xf numFmtId="0" fontId="2" fillId="3" borderId="1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0" borderId="1" xfId="0" applyBorder="1" applyAlignment="1">
      <alignment vertical="center" wrapText="1"/>
    </xf>
    <xf numFmtId="0" fontId="0" fillId="0" borderId="7" xfId="0" applyBorder="1" applyAlignment="1">
      <alignment vertical="center" wrapText="1"/>
    </xf>
    <xf numFmtId="0" fontId="0" fillId="0" borderId="10" xfId="0" applyBorder="1" applyAlignment="1">
      <alignmen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0" fillId="0" borderId="14" xfId="0" applyBorder="1" applyAlignment="1">
      <alignment horizontal="left" vertical="center" wrapText="1"/>
    </xf>
    <xf numFmtId="0" fontId="2" fillId="6" borderId="15"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167" fontId="0" fillId="0" borderId="4" xfId="2" applyNumberFormat="1" applyFont="1" applyBorder="1" applyAlignment="1">
      <alignment vertical="center"/>
    </xf>
    <xf numFmtId="167" fontId="0" fillId="0" borderId="5" xfId="2" applyNumberFormat="1" applyFont="1" applyBorder="1" applyAlignment="1">
      <alignment vertical="center"/>
    </xf>
    <xf numFmtId="167" fontId="2" fillId="0" borderId="4" xfId="2" applyNumberFormat="1" applyFont="1" applyBorder="1" applyAlignment="1">
      <alignment vertical="center"/>
    </xf>
    <xf numFmtId="167" fontId="2" fillId="0" borderId="5" xfId="2" applyNumberFormat="1" applyFont="1" applyBorder="1" applyAlignment="1">
      <alignment vertical="center"/>
    </xf>
    <xf numFmtId="167" fontId="0" fillId="0" borderId="0" xfId="2" applyNumberFormat="1" applyFont="1" applyBorder="1" applyAlignment="1">
      <alignment vertical="center"/>
    </xf>
    <xf numFmtId="167" fontId="0" fillId="0" borderId="8" xfId="2" applyNumberFormat="1" applyFont="1" applyBorder="1" applyAlignment="1">
      <alignment vertical="center"/>
    </xf>
    <xf numFmtId="167" fontId="0" fillId="0" borderId="11" xfId="2" applyNumberFormat="1" applyFont="1" applyBorder="1" applyAlignment="1">
      <alignment vertical="center"/>
    </xf>
    <xf numFmtId="167" fontId="0" fillId="0" borderId="12" xfId="2" applyNumberFormat="1" applyFont="1" applyBorder="1" applyAlignment="1">
      <alignment vertical="center"/>
    </xf>
    <xf numFmtId="167" fontId="0" fillId="0" borderId="9" xfId="2" applyNumberFormat="1" applyFont="1" applyBorder="1" applyAlignment="1">
      <alignment vertical="center"/>
    </xf>
  </cellXfs>
  <cellStyles count="4">
    <cellStyle name="Lien hypertexte" xfId="3" builtinId="8"/>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www.handiplace.org/media/pdf/autres/circ_DGEFP_2009_16.pdf"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travail-emploi.gouv.fr/IMG/pdf/chiffres-apprentissage-2021.pdf"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publications.cariforef-provencealpescotedazur.fr/Quelle-securisation-des-projets-de-formation-en-Provence-Alpes-Cote-d-Azur" TargetMode="External"/></Relationships>
</file>

<file path=xl/drawings/drawing1.xml><?xml version="1.0" encoding="utf-8"?>
<xdr:wsDr xmlns:xdr="http://schemas.openxmlformats.org/drawingml/2006/spreadsheetDrawing" xmlns:a="http://schemas.openxmlformats.org/drawingml/2006/main">
  <xdr:oneCellAnchor>
    <xdr:from>
      <xdr:col>0</xdr:col>
      <xdr:colOff>209549</xdr:colOff>
      <xdr:row>13</xdr:row>
      <xdr:rowOff>6350</xdr:rowOff>
    </xdr:from>
    <xdr:ext cx="8185741" cy="1631950"/>
    <xdr:sp macro="" textlink="">
      <xdr:nvSpPr>
        <xdr:cNvPr id="3" name="ZoneTexte 2">
          <a:hlinkClick xmlns:r="http://schemas.openxmlformats.org/officeDocument/2006/relationships" r:id="rId1"/>
          <a:extLst>
            <a:ext uri="{FF2B5EF4-FFF2-40B4-BE49-F238E27FC236}">
              <a16:creationId xmlns:a16="http://schemas.microsoft.com/office/drawing/2014/main" id="{84B5D96D-A9FD-4AE2-83AA-DDBFE0EB61AE}"/>
            </a:ext>
          </a:extLst>
        </xdr:cNvPr>
        <xdr:cNvSpPr txBox="1"/>
      </xdr:nvSpPr>
      <xdr:spPr>
        <a:xfrm>
          <a:off x="209549" y="2675565"/>
          <a:ext cx="8185741" cy="1631950"/>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100" b="1"/>
            <a:t>Qu'est-ce que le PRITH ?</a:t>
          </a:r>
        </a:p>
        <a:p>
          <a:r>
            <a:rPr lang="fr-FR" sz="1100" b="0"/>
            <a:t>Le Plan régional d’insertion des travailleurs handicapés (PRITH) est un programme national organisé par le législateur et décliné dans chaque région. Il a pour objectif de renforcer la coordination entre les professionnels œuvrant pour une meilleure insertion professionnelle des personnes en situation de handicap.</a:t>
          </a:r>
        </a:p>
        <a:p>
          <a:r>
            <a:rPr lang="fr-FR" sz="1100" b="0"/>
            <a:t>La </a:t>
          </a:r>
          <a:r>
            <a:rPr lang="fr-FR" sz="1100" b="0" u="sng">
              <a:solidFill>
                <a:schemeClr val="accent1"/>
              </a:solidFill>
            </a:rPr>
            <a:t>circulaire DGEFP n°2009-15 du 26 mai 2009 </a:t>
          </a:r>
          <a:r>
            <a:rPr lang="fr-FR" sz="1100" b="0"/>
            <a:t>définit le PRITH et l’organise autour de 4 grands axes : </a:t>
          </a:r>
        </a:p>
        <a:p>
          <a:r>
            <a:rPr lang="fr-FR" sz="1100" b="0"/>
            <a:t>- l'accès à l'emploi, </a:t>
          </a:r>
        </a:p>
        <a:p>
          <a:r>
            <a:rPr lang="fr-FR" sz="1100" b="0"/>
            <a:t>- l'accès à la formation, </a:t>
          </a:r>
        </a:p>
        <a:p>
          <a:r>
            <a:rPr lang="fr-FR" sz="1100" b="0"/>
            <a:t>- le maintien dans l'emploi, </a:t>
          </a:r>
        </a:p>
        <a:p>
          <a:r>
            <a:rPr lang="fr-FR" sz="1100" b="0"/>
            <a:t>- la sensibilisation des employeurs.</a:t>
          </a:r>
        </a:p>
        <a:p>
          <a:endParaRPr lang="fr-FR" sz="1100" b="0"/>
        </a:p>
      </xdr:txBody>
    </xdr:sp>
    <xdr:clientData/>
  </xdr:oneCellAnchor>
  <xdr:oneCellAnchor>
    <xdr:from>
      <xdr:col>0</xdr:col>
      <xdr:colOff>184150</xdr:colOff>
      <xdr:row>0</xdr:row>
      <xdr:rowOff>127000</xdr:rowOff>
    </xdr:from>
    <xdr:ext cx="8233292" cy="1202070"/>
    <xdr:sp macro="" textlink="">
      <xdr:nvSpPr>
        <xdr:cNvPr id="4" name="ZoneTexte 3">
          <a:extLst>
            <a:ext uri="{FF2B5EF4-FFF2-40B4-BE49-F238E27FC236}">
              <a16:creationId xmlns:a16="http://schemas.microsoft.com/office/drawing/2014/main" id="{83F3A563-A98B-4C8A-9DE5-0A759F347187}"/>
            </a:ext>
          </a:extLst>
        </xdr:cNvPr>
        <xdr:cNvSpPr txBox="1"/>
      </xdr:nvSpPr>
      <xdr:spPr>
        <a:xfrm>
          <a:off x="184150" y="127000"/>
          <a:ext cx="8233292" cy="1202070"/>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300" b="1">
              <a:solidFill>
                <a:schemeClr val="accent1"/>
              </a:solidFill>
            </a:rPr>
            <a:t>Diagnostic préalable au PRITH en </a:t>
          </a:r>
          <a:r>
            <a:rPr lang="fr-FR" sz="1300" b="1">
              <a:solidFill>
                <a:schemeClr val="accent1"/>
              </a:solidFill>
              <a:latin typeface="+mn-lt"/>
              <a:ea typeface="+mn-ea"/>
              <a:cs typeface="+mn-cs"/>
            </a:rPr>
            <a:t>Provence - Alpes - Côte d'Azur</a:t>
          </a:r>
          <a:r>
            <a:rPr lang="fr-FR" sz="1300" baseline="0">
              <a:solidFill>
                <a:schemeClr val="tx1"/>
              </a:solidFill>
              <a:effectLst/>
              <a:latin typeface="+mn-lt"/>
              <a:ea typeface="+mn-ea"/>
              <a:cs typeface="+mn-cs"/>
            </a:rPr>
            <a:t> </a:t>
          </a:r>
          <a:r>
            <a:rPr lang="fr-FR" sz="1300" baseline="0">
              <a:solidFill>
                <a:schemeClr val="accent1"/>
              </a:solidFill>
              <a:effectLst/>
              <a:latin typeface="+mn-lt"/>
              <a:ea typeface="+mn-ea"/>
              <a:cs typeface="+mn-cs"/>
            </a:rPr>
            <a:t>: </a:t>
          </a:r>
          <a:r>
            <a:rPr lang="fr-FR" sz="1300" b="1" i="1" baseline="0">
              <a:solidFill>
                <a:schemeClr val="accent1"/>
              </a:solidFill>
              <a:effectLst/>
              <a:latin typeface="+mn-lt"/>
              <a:ea typeface="+mn-ea"/>
              <a:cs typeface="+mn-cs"/>
            </a:rPr>
            <a:t>volet quantitatif "Accès à la formation et Alternance"</a:t>
          </a:r>
        </a:p>
        <a:p>
          <a:r>
            <a:rPr lang="fr-FR" sz="1100" baseline="0">
              <a:solidFill>
                <a:schemeClr val="tx1"/>
              </a:solidFill>
              <a:effectLst/>
              <a:latin typeface="+mn-lt"/>
              <a:ea typeface="+mn-ea"/>
              <a:cs typeface="+mn-cs"/>
            </a:rPr>
            <a:t>Le présent document contribue au volet quantitatif du </a:t>
          </a:r>
          <a:r>
            <a:rPr lang="fr-FR" sz="1100">
              <a:solidFill>
                <a:schemeClr val="tx1"/>
              </a:solidFill>
              <a:effectLst/>
              <a:latin typeface="+mn-lt"/>
              <a:ea typeface="+mn-ea"/>
              <a:cs typeface="+mn-cs"/>
            </a:rPr>
            <a:t>diagnostic sur l’emploi et la formation professionnelle des travailleurs handicapés en région Provence</a:t>
          </a:r>
          <a:r>
            <a:rPr lang="fr-FR" sz="1100" baseline="0">
              <a:solidFill>
                <a:schemeClr val="tx1"/>
              </a:solidFill>
              <a:effectLst/>
              <a:latin typeface="+mn-lt"/>
              <a:ea typeface="+mn-ea"/>
              <a:cs typeface="+mn-cs"/>
            </a:rPr>
            <a:t> - Alpes - Côte d'Azur, </a:t>
          </a:r>
          <a:r>
            <a:rPr lang="fr-FR" sz="1100">
              <a:solidFill>
                <a:schemeClr val="tx1"/>
              </a:solidFill>
              <a:effectLst/>
              <a:latin typeface="+mn-lt"/>
              <a:ea typeface="+mn-ea"/>
              <a:cs typeface="+mn-cs"/>
            </a:rPr>
            <a:t>réalisé dans le cadre de l’élaboration du Plan régional pour l’insertion des travailleurs handicapés (PRITH). </a:t>
          </a:r>
        </a:p>
        <a:p>
          <a:r>
            <a:rPr lang="fr-FR" sz="1100" baseline="0">
              <a:solidFill>
                <a:schemeClr val="tx1"/>
              </a:solidFill>
              <a:effectLst/>
              <a:latin typeface="+mn-lt"/>
              <a:ea typeface="+mn-ea"/>
              <a:cs typeface="+mn-cs"/>
            </a:rPr>
            <a:t>Il traite et analyse les données chiffrées afférentes à </a:t>
          </a:r>
          <a:r>
            <a:rPr lang="fr-FR" sz="1100" b="1" baseline="0">
              <a:solidFill>
                <a:schemeClr val="tx1"/>
              </a:solidFill>
              <a:effectLst/>
              <a:latin typeface="+mn-lt"/>
              <a:ea typeface="+mn-ea"/>
              <a:cs typeface="+mn-cs"/>
            </a:rPr>
            <a:t>l'axe "Accès à la formation" du PRITH</a:t>
          </a:r>
          <a:r>
            <a:rPr lang="fr-FR" sz="1100" baseline="0">
              <a:solidFill>
                <a:schemeClr val="tx1"/>
              </a:solidFill>
              <a:effectLst/>
              <a:latin typeface="+mn-lt"/>
              <a:ea typeface="+mn-ea"/>
              <a:cs typeface="+mn-cs"/>
            </a:rPr>
            <a:t>.</a:t>
          </a:r>
        </a:p>
        <a:p>
          <a:endParaRPr lang="fr-FR" sz="1400" b="1">
            <a:solidFill>
              <a:schemeClr val="accent1"/>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38100</xdr:rowOff>
    </xdr:from>
    <xdr:to>
      <xdr:col>10</xdr:col>
      <xdr:colOff>19050</xdr:colOff>
      <xdr:row>2</xdr:row>
      <xdr:rowOff>57150</xdr:rowOff>
    </xdr:to>
    <xdr:sp macro="" textlink="">
      <xdr:nvSpPr>
        <xdr:cNvPr id="2" name="ZoneTexte 1">
          <a:extLst>
            <a:ext uri="{FF2B5EF4-FFF2-40B4-BE49-F238E27FC236}">
              <a16:creationId xmlns:a16="http://schemas.microsoft.com/office/drawing/2014/main" id="{F845C333-A33E-4663-9CA4-26D428868A18}"/>
            </a:ext>
          </a:extLst>
        </xdr:cNvPr>
        <xdr:cNvSpPr txBox="1"/>
      </xdr:nvSpPr>
      <xdr:spPr>
        <a:xfrm>
          <a:off x="47625" y="38100"/>
          <a:ext cx="10747375" cy="387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a:t>31. Les</a:t>
          </a:r>
          <a:r>
            <a:rPr lang="fr-FR" sz="1200" b="1" baseline="0"/>
            <a:t> c</a:t>
          </a:r>
          <a:r>
            <a:rPr lang="fr-FR" sz="1200" b="1"/>
            <a:t>aractéristiques des demandeurs</a:t>
          </a:r>
          <a:r>
            <a:rPr lang="fr-FR" sz="1200" b="1" baseline="0"/>
            <a:t> d'emploi bénéficiaires de l'obligation d'emploi</a:t>
          </a:r>
          <a:r>
            <a:rPr lang="fr-FR" sz="1200" b="1"/>
            <a:t> en formation</a:t>
          </a:r>
        </a:p>
      </xdr:txBody>
    </xdr:sp>
    <xdr:clientData/>
  </xdr:twoCellAnchor>
  <xdr:twoCellAnchor>
    <xdr:from>
      <xdr:col>0</xdr:col>
      <xdr:colOff>47625</xdr:colOff>
      <xdr:row>2</xdr:row>
      <xdr:rowOff>171450</xdr:rowOff>
    </xdr:from>
    <xdr:to>
      <xdr:col>9</xdr:col>
      <xdr:colOff>635001</xdr:colOff>
      <xdr:row>4</xdr:row>
      <xdr:rowOff>114300</xdr:rowOff>
    </xdr:to>
    <xdr:sp macro="" textlink="">
      <xdr:nvSpPr>
        <xdr:cNvPr id="3" name="ZoneTexte 2">
          <a:extLst>
            <a:ext uri="{FF2B5EF4-FFF2-40B4-BE49-F238E27FC236}">
              <a16:creationId xmlns:a16="http://schemas.microsoft.com/office/drawing/2014/main" id="{D4D60BBF-BBC2-498A-8011-DFC848A08DBC}"/>
            </a:ext>
          </a:extLst>
        </xdr:cNvPr>
        <xdr:cNvSpPr txBox="1"/>
      </xdr:nvSpPr>
      <xdr:spPr>
        <a:xfrm>
          <a:off x="47625" y="539750"/>
          <a:ext cx="10721976" cy="31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311</a:t>
          </a:r>
          <a:r>
            <a:rPr lang="fr-FR" sz="1100"/>
            <a:t>. </a:t>
          </a:r>
          <a:r>
            <a:rPr lang="fr-FR" sz="1100" b="1">
              <a:solidFill>
                <a:schemeClr val="dk1"/>
              </a:solidFill>
              <a:effectLst/>
              <a:latin typeface="+mn-lt"/>
              <a:ea typeface="+mn-ea"/>
              <a:cs typeface="+mn-cs"/>
            </a:rPr>
            <a:t>Demandeurs</a:t>
          </a:r>
          <a:r>
            <a:rPr lang="fr-FR" sz="1100" b="1" baseline="0">
              <a:solidFill>
                <a:schemeClr val="dk1"/>
              </a:solidFill>
              <a:effectLst/>
              <a:latin typeface="+mn-lt"/>
              <a:ea typeface="+mn-ea"/>
              <a:cs typeface="+mn-cs"/>
            </a:rPr>
            <a:t> d'emploi bénéficiaires de l'obligation d'emploi</a:t>
          </a:r>
          <a:r>
            <a:rPr lang="fr-FR" sz="1100" b="1">
              <a:solidFill>
                <a:schemeClr val="dk1"/>
              </a:solidFill>
              <a:effectLst/>
              <a:latin typeface="+mn-lt"/>
              <a:ea typeface="+mn-ea"/>
              <a:cs typeface="+mn-cs"/>
            </a:rPr>
            <a:t> en formation,</a:t>
          </a:r>
          <a:r>
            <a:rPr lang="fr-FR" sz="1100" b="1" baseline="0">
              <a:solidFill>
                <a:schemeClr val="dk1"/>
              </a:solidFill>
              <a:effectLst/>
              <a:latin typeface="+mn-lt"/>
              <a:ea typeface="+mn-ea"/>
              <a:cs typeface="+mn-cs"/>
            </a:rPr>
            <a:t> femmes</a:t>
          </a:r>
          <a:endParaRPr lang="fr-FR" sz="1100"/>
        </a:p>
      </xdr:txBody>
    </xdr:sp>
    <xdr:clientData/>
  </xdr:twoCellAnchor>
  <xdr:twoCellAnchor>
    <xdr:from>
      <xdr:col>0</xdr:col>
      <xdr:colOff>0</xdr:colOff>
      <xdr:row>21</xdr:row>
      <xdr:rowOff>19050</xdr:rowOff>
    </xdr:from>
    <xdr:to>
      <xdr:col>10</xdr:col>
      <xdr:colOff>19049</xdr:colOff>
      <xdr:row>25</xdr:row>
      <xdr:rowOff>0</xdr:rowOff>
    </xdr:to>
    <xdr:sp macro="" textlink="">
      <xdr:nvSpPr>
        <xdr:cNvPr id="4" name="ZoneTexte 3">
          <a:extLst>
            <a:ext uri="{FF2B5EF4-FFF2-40B4-BE49-F238E27FC236}">
              <a16:creationId xmlns:a16="http://schemas.microsoft.com/office/drawing/2014/main" id="{9DEE38F6-FBB7-498A-9DEA-29B162AA2C98}"/>
            </a:ext>
          </a:extLst>
        </xdr:cNvPr>
        <xdr:cNvSpPr txBox="1"/>
      </xdr:nvSpPr>
      <xdr:spPr>
        <a:xfrm>
          <a:off x="0" y="3819525"/>
          <a:ext cx="10782299"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a:t>Source : Pôle emploi, Fichier des entrées en formation, Données brutes</a:t>
          </a:r>
          <a:r>
            <a:rPr lang="fr-FR" baseline="0"/>
            <a:t> - </a:t>
          </a:r>
          <a:r>
            <a:rPr lang="fr-FR" b="1" baseline="0"/>
            <a:t>décembre 2021 (dernères données disponibles)</a:t>
          </a:r>
          <a:r>
            <a:rPr lang="fr-FR" b="0" baseline="0"/>
            <a:t>,</a:t>
          </a:r>
          <a:r>
            <a:rPr lang="fr-FR" b="1" baseline="0"/>
            <a:t> </a:t>
          </a:r>
          <a:r>
            <a:rPr lang="fr-FR" sz="1100" b="0" baseline="0">
              <a:solidFill>
                <a:schemeClr val="dk1"/>
              </a:solidFill>
              <a:effectLst/>
              <a:latin typeface="+mn-lt"/>
              <a:ea typeface="+mn-ea"/>
              <a:cs typeface="+mn-cs"/>
            </a:rPr>
            <a:t>Traitement Carif-Oref Provence - Alpes - Côte d'Azur.</a:t>
          </a:r>
        </a:p>
        <a:p>
          <a:r>
            <a:rPr lang="fr-FR" sz="1100" b="0" i="1">
              <a:solidFill>
                <a:sysClr val="windowText" lastClr="000000"/>
              </a:solidFill>
            </a:rPr>
            <a:t>Précaution</a:t>
          </a:r>
          <a:r>
            <a:rPr lang="fr-FR" sz="1100" b="1" i="1" baseline="0">
              <a:solidFill>
                <a:sysClr val="windowText" lastClr="000000"/>
              </a:solidFill>
            </a:rPr>
            <a:t> : </a:t>
          </a:r>
          <a:r>
            <a:rPr lang="fr-FR" sz="1100" b="0" i="1" baseline="0">
              <a:solidFill>
                <a:sysClr val="windowText" lastClr="000000"/>
              </a:solidFill>
            </a:rPr>
            <a:t>l</a:t>
          </a:r>
          <a:r>
            <a:rPr lang="fr-FR" i="1">
              <a:solidFill>
                <a:sysClr val="windowText" lastClr="000000"/>
              </a:solidFill>
            </a:rPr>
            <a:t>es données présentées dans ce tableau sont arrondies à la dizaine. Pour cette raison, la somme des valeurs d’une ligne (ou d’une colonne) peut légèrement différer du total affiché.</a:t>
          </a:r>
          <a:endParaRPr lang="fr-FR" sz="1100" b="1" i="1">
            <a:solidFill>
              <a:sysClr val="windowText" lastClr="000000"/>
            </a:solidFill>
          </a:endParaRPr>
        </a:p>
      </xdr:txBody>
    </xdr:sp>
    <xdr:clientData/>
  </xdr:twoCellAnchor>
  <xdr:twoCellAnchor>
    <xdr:from>
      <xdr:col>0</xdr:col>
      <xdr:colOff>1</xdr:colOff>
      <xdr:row>26</xdr:row>
      <xdr:rowOff>0</xdr:rowOff>
    </xdr:from>
    <xdr:to>
      <xdr:col>9</xdr:col>
      <xdr:colOff>628651</xdr:colOff>
      <xdr:row>27</xdr:row>
      <xdr:rowOff>133350</xdr:rowOff>
    </xdr:to>
    <xdr:sp macro="" textlink="">
      <xdr:nvSpPr>
        <xdr:cNvPr id="5" name="ZoneTexte 4">
          <a:extLst>
            <a:ext uri="{FF2B5EF4-FFF2-40B4-BE49-F238E27FC236}">
              <a16:creationId xmlns:a16="http://schemas.microsoft.com/office/drawing/2014/main" id="{B95076F5-A783-45BE-A7CA-3BE51190957B}"/>
            </a:ext>
          </a:extLst>
        </xdr:cNvPr>
        <xdr:cNvSpPr txBox="1"/>
      </xdr:nvSpPr>
      <xdr:spPr>
        <a:xfrm>
          <a:off x="1" y="4787900"/>
          <a:ext cx="1076325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312</a:t>
          </a:r>
          <a:r>
            <a:rPr lang="fr-FR" sz="1100"/>
            <a:t>. </a:t>
          </a:r>
          <a:r>
            <a:rPr lang="fr-FR" sz="1100" b="1">
              <a:solidFill>
                <a:schemeClr val="dk1"/>
              </a:solidFill>
              <a:effectLst/>
              <a:latin typeface="+mn-lt"/>
              <a:ea typeface="+mn-ea"/>
              <a:cs typeface="+mn-cs"/>
            </a:rPr>
            <a:t>Demandeurs</a:t>
          </a:r>
          <a:r>
            <a:rPr lang="fr-FR" sz="1100" b="1" baseline="0">
              <a:solidFill>
                <a:schemeClr val="dk1"/>
              </a:solidFill>
              <a:effectLst/>
              <a:latin typeface="+mn-lt"/>
              <a:ea typeface="+mn-ea"/>
              <a:cs typeface="+mn-cs"/>
            </a:rPr>
            <a:t> d'emploi bénéficiaires de l'obligation d'emploi</a:t>
          </a:r>
          <a:r>
            <a:rPr lang="fr-FR" sz="1100" b="1">
              <a:solidFill>
                <a:schemeClr val="dk1"/>
              </a:solidFill>
              <a:effectLst/>
              <a:latin typeface="+mn-lt"/>
              <a:ea typeface="+mn-ea"/>
              <a:cs typeface="+mn-cs"/>
            </a:rPr>
            <a:t> en formation,</a:t>
          </a:r>
          <a:r>
            <a:rPr lang="fr-FR" sz="1100" b="1" baseline="0">
              <a:solidFill>
                <a:schemeClr val="dk1"/>
              </a:solidFill>
              <a:effectLst/>
              <a:latin typeface="+mn-lt"/>
              <a:ea typeface="+mn-ea"/>
              <a:cs typeface="+mn-cs"/>
            </a:rPr>
            <a:t> moins de 25 ans</a:t>
          </a:r>
          <a:endParaRPr lang="fr-FR" sz="1100"/>
        </a:p>
      </xdr:txBody>
    </xdr:sp>
    <xdr:clientData/>
  </xdr:twoCellAnchor>
  <xdr:twoCellAnchor>
    <xdr:from>
      <xdr:col>0</xdr:col>
      <xdr:colOff>0</xdr:colOff>
      <xdr:row>45</xdr:row>
      <xdr:rowOff>0</xdr:rowOff>
    </xdr:from>
    <xdr:to>
      <xdr:col>9</xdr:col>
      <xdr:colOff>628650</xdr:colOff>
      <xdr:row>49</xdr:row>
      <xdr:rowOff>50800</xdr:rowOff>
    </xdr:to>
    <xdr:sp macro="" textlink="">
      <xdr:nvSpPr>
        <xdr:cNvPr id="6" name="ZoneTexte 5">
          <a:extLst>
            <a:ext uri="{FF2B5EF4-FFF2-40B4-BE49-F238E27FC236}">
              <a16:creationId xmlns:a16="http://schemas.microsoft.com/office/drawing/2014/main" id="{E5F6E37D-1E4C-42D4-809F-EFCCF8FDA096}"/>
            </a:ext>
          </a:extLst>
        </xdr:cNvPr>
        <xdr:cNvSpPr txBox="1"/>
      </xdr:nvSpPr>
      <xdr:spPr>
        <a:xfrm>
          <a:off x="0" y="8286750"/>
          <a:ext cx="10763250" cy="787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a:t>Source : Pôle emploi, Fichier des entrées en formation, Données brutes</a:t>
          </a:r>
          <a:r>
            <a:rPr lang="fr-FR" baseline="0"/>
            <a:t> - </a:t>
          </a:r>
          <a:r>
            <a:rPr lang="fr-FR" b="1" baseline="0"/>
            <a:t>décembre 2021 (dernères données disponibles)</a:t>
          </a:r>
          <a:r>
            <a:rPr lang="fr-FR" sz="1100" b="0" baseline="0">
              <a:solidFill>
                <a:schemeClr val="dk1"/>
              </a:solidFill>
              <a:effectLst/>
              <a:latin typeface="+mn-lt"/>
              <a:ea typeface="+mn-ea"/>
              <a:cs typeface="+mn-cs"/>
            </a:rPr>
            <a:t>,</a:t>
          </a:r>
          <a:r>
            <a:rPr lang="fr-FR" sz="1100" b="1" baseline="0">
              <a:solidFill>
                <a:schemeClr val="dk1"/>
              </a:solidFill>
              <a:effectLst/>
              <a:latin typeface="+mn-lt"/>
              <a:ea typeface="+mn-ea"/>
              <a:cs typeface="+mn-cs"/>
            </a:rPr>
            <a:t> </a:t>
          </a:r>
          <a:r>
            <a:rPr lang="fr-FR" sz="1100" b="0" baseline="0">
              <a:solidFill>
                <a:schemeClr val="dk1"/>
              </a:solidFill>
              <a:effectLst/>
              <a:latin typeface="+mn-lt"/>
              <a:ea typeface="+mn-ea"/>
              <a:cs typeface="+mn-cs"/>
            </a:rPr>
            <a:t>Traitement Carif-Oref </a:t>
          </a:r>
          <a:r>
            <a:rPr lang="fr-FR" sz="1100" b="0" baseline="0">
              <a:solidFill>
                <a:sysClr val="windowText" lastClr="000000"/>
              </a:solidFill>
              <a:effectLst/>
              <a:latin typeface="+mn-lt"/>
              <a:ea typeface="+mn-ea"/>
              <a:cs typeface="+mn-cs"/>
            </a:rPr>
            <a:t>Provence - Alpes - Côte d'Azur.</a:t>
          </a:r>
          <a:endParaRPr lang="fr-FR" b="1" baseline="0">
            <a:solidFill>
              <a:sysClr val="windowText" lastClr="000000"/>
            </a:solidFill>
          </a:endParaRPr>
        </a:p>
        <a:p>
          <a:r>
            <a:rPr lang="fr-FR" sz="1100" b="0" i="1">
              <a:solidFill>
                <a:sysClr val="windowText" lastClr="000000"/>
              </a:solidFill>
            </a:rPr>
            <a:t>Précaution</a:t>
          </a:r>
          <a:r>
            <a:rPr lang="fr-FR" sz="1100" b="1" i="1" baseline="0">
              <a:solidFill>
                <a:sysClr val="windowText" lastClr="000000"/>
              </a:solidFill>
            </a:rPr>
            <a:t> : </a:t>
          </a:r>
          <a:r>
            <a:rPr lang="fr-FR" sz="1100" b="0" i="1" baseline="0">
              <a:solidFill>
                <a:sysClr val="windowText" lastClr="000000"/>
              </a:solidFill>
            </a:rPr>
            <a:t>l</a:t>
          </a:r>
          <a:r>
            <a:rPr lang="fr-FR" i="1">
              <a:solidFill>
                <a:sysClr val="windowText" lastClr="000000"/>
              </a:solidFill>
            </a:rPr>
            <a:t>es données présentées dans ce tableau sont arrondies à la dizaine. Pour cette raison, la somme des valeurs d’une ligne (ou d’une colonne) peut légèrement différer du total affiché.</a:t>
          </a:r>
          <a:endParaRPr lang="fr-FR" sz="1100" b="1" i="1">
            <a:solidFill>
              <a:sysClr val="windowText" lastClr="000000"/>
            </a:solidFill>
          </a:endParaRPr>
        </a:p>
      </xdr:txBody>
    </xdr:sp>
    <xdr:clientData/>
  </xdr:twoCellAnchor>
  <xdr:twoCellAnchor>
    <xdr:from>
      <xdr:col>0</xdr:col>
      <xdr:colOff>0</xdr:colOff>
      <xdr:row>50</xdr:row>
      <xdr:rowOff>0</xdr:rowOff>
    </xdr:from>
    <xdr:to>
      <xdr:col>9</xdr:col>
      <xdr:colOff>628649</xdr:colOff>
      <xdr:row>51</xdr:row>
      <xdr:rowOff>133350</xdr:rowOff>
    </xdr:to>
    <xdr:sp macro="" textlink="">
      <xdr:nvSpPr>
        <xdr:cNvPr id="8" name="ZoneTexte 7">
          <a:extLst>
            <a:ext uri="{FF2B5EF4-FFF2-40B4-BE49-F238E27FC236}">
              <a16:creationId xmlns:a16="http://schemas.microsoft.com/office/drawing/2014/main" id="{1CAC0E69-77E4-48B4-BB15-DE1A6C3F4531}"/>
            </a:ext>
          </a:extLst>
        </xdr:cNvPr>
        <xdr:cNvSpPr txBox="1"/>
      </xdr:nvSpPr>
      <xdr:spPr>
        <a:xfrm>
          <a:off x="0" y="9207500"/>
          <a:ext cx="10763249"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313</a:t>
          </a:r>
          <a:r>
            <a:rPr lang="fr-FR" sz="1100"/>
            <a:t>. </a:t>
          </a:r>
          <a:r>
            <a:rPr lang="fr-FR" sz="1100" b="1">
              <a:solidFill>
                <a:schemeClr val="dk1"/>
              </a:solidFill>
              <a:effectLst/>
              <a:latin typeface="+mn-lt"/>
              <a:ea typeface="+mn-ea"/>
              <a:cs typeface="+mn-cs"/>
            </a:rPr>
            <a:t>Demandeurs</a:t>
          </a:r>
          <a:r>
            <a:rPr lang="fr-FR" sz="1100" b="1" baseline="0">
              <a:solidFill>
                <a:schemeClr val="dk1"/>
              </a:solidFill>
              <a:effectLst/>
              <a:latin typeface="+mn-lt"/>
              <a:ea typeface="+mn-ea"/>
              <a:cs typeface="+mn-cs"/>
            </a:rPr>
            <a:t> d'emploi bénéficiaires de l'obligation d'emploi</a:t>
          </a:r>
          <a:r>
            <a:rPr lang="fr-FR" sz="1100" b="1">
              <a:solidFill>
                <a:schemeClr val="dk1"/>
              </a:solidFill>
              <a:effectLst/>
              <a:latin typeface="+mn-lt"/>
              <a:ea typeface="+mn-ea"/>
              <a:cs typeface="+mn-cs"/>
            </a:rPr>
            <a:t> en formation,</a:t>
          </a:r>
          <a:r>
            <a:rPr lang="fr-FR" sz="1100" b="1" baseline="0">
              <a:solidFill>
                <a:schemeClr val="dk1"/>
              </a:solidFill>
              <a:effectLst/>
              <a:latin typeface="+mn-lt"/>
              <a:ea typeface="+mn-ea"/>
              <a:cs typeface="+mn-cs"/>
            </a:rPr>
            <a:t> 50 ans ou plus</a:t>
          </a:r>
          <a:endParaRPr lang="fr-FR" sz="1100"/>
        </a:p>
      </xdr:txBody>
    </xdr:sp>
    <xdr:clientData/>
  </xdr:twoCellAnchor>
  <xdr:twoCellAnchor>
    <xdr:from>
      <xdr:col>0</xdr:col>
      <xdr:colOff>0</xdr:colOff>
      <xdr:row>68</xdr:row>
      <xdr:rowOff>0</xdr:rowOff>
    </xdr:from>
    <xdr:to>
      <xdr:col>10</xdr:col>
      <xdr:colOff>6350</xdr:colOff>
      <xdr:row>72</xdr:row>
      <xdr:rowOff>76200</xdr:rowOff>
    </xdr:to>
    <xdr:sp macro="" textlink="">
      <xdr:nvSpPr>
        <xdr:cNvPr id="9" name="ZoneTexte 8">
          <a:extLst>
            <a:ext uri="{FF2B5EF4-FFF2-40B4-BE49-F238E27FC236}">
              <a16:creationId xmlns:a16="http://schemas.microsoft.com/office/drawing/2014/main" id="{65EE4364-E868-4F24-A3CD-9A7295D846E9}"/>
            </a:ext>
          </a:extLst>
        </xdr:cNvPr>
        <xdr:cNvSpPr txBox="1"/>
      </xdr:nvSpPr>
      <xdr:spPr>
        <a:xfrm>
          <a:off x="0" y="12522200"/>
          <a:ext cx="10782300" cy="81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a:t>Source : Pôle emploi, Fichier des entrées en formation, Données brutes</a:t>
          </a:r>
          <a:r>
            <a:rPr lang="fr-FR" baseline="0"/>
            <a:t> - </a:t>
          </a:r>
          <a:r>
            <a:rPr lang="fr-FR" b="1" baseline="0"/>
            <a:t>décembre 2021 (dernères données disponibles)</a:t>
          </a:r>
          <a:r>
            <a:rPr lang="fr-FR" sz="1100" b="0" baseline="0">
              <a:solidFill>
                <a:schemeClr val="dk1"/>
              </a:solidFill>
              <a:effectLst/>
              <a:latin typeface="+mn-lt"/>
              <a:ea typeface="+mn-ea"/>
              <a:cs typeface="+mn-cs"/>
            </a:rPr>
            <a:t>,</a:t>
          </a:r>
          <a:r>
            <a:rPr lang="fr-FR" sz="1100" b="1" baseline="0">
              <a:solidFill>
                <a:schemeClr val="dk1"/>
              </a:solidFill>
              <a:effectLst/>
              <a:latin typeface="+mn-lt"/>
              <a:ea typeface="+mn-ea"/>
              <a:cs typeface="+mn-cs"/>
            </a:rPr>
            <a:t> </a:t>
          </a:r>
          <a:r>
            <a:rPr lang="fr-FR" sz="1100" b="0" baseline="0">
              <a:solidFill>
                <a:schemeClr val="dk1"/>
              </a:solidFill>
              <a:effectLst/>
              <a:latin typeface="+mn-lt"/>
              <a:ea typeface="+mn-ea"/>
              <a:cs typeface="+mn-cs"/>
            </a:rPr>
            <a:t>Traitement Carif-Oref </a:t>
          </a:r>
          <a:r>
            <a:rPr lang="fr-FR" sz="1100" b="0" baseline="0">
              <a:solidFill>
                <a:sysClr val="windowText" lastClr="000000"/>
              </a:solidFill>
              <a:effectLst/>
              <a:latin typeface="+mn-lt"/>
              <a:ea typeface="+mn-ea"/>
              <a:cs typeface="+mn-cs"/>
            </a:rPr>
            <a:t>Provence - Alpes - Côte d'Azur.</a:t>
          </a:r>
          <a:endParaRPr lang="fr-FR" b="1" baseline="0">
            <a:solidFill>
              <a:sysClr val="windowText" lastClr="000000"/>
            </a:solidFill>
          </a:endParaRPr>
        </a:p>
        <a:p>
          <a:r>
            <a:rPr lang="fr-FR" sz="1100" b="0" i="1">
              <a:solidFill>
                <a:sysClr val="windowText" lastClr="000000"/>
              </a:solidFill>
            </a:rPr>
            <a:t>Précaution</a:t>
          </a:r>
          <a:r>
            <a:rPr lang="fr-FR" sz="1100" b="1" i="1" baseline="0">
              <a:solidFill>
                <a:sysClr val="windowText" lastClr="000000"/>
              </a:solidFill>
            </a:rPr>
            <a:t> : </a:t>
          </a:r>
          <a:r>
            <a:rPr lang="fr-FR" sz="1100" b="0" i="1" baseline="0">
              <a:solidFill>
                <a:sysClr val="windowText" lastClr="000000"/>
              </a:solidFill>
            </a:rPr>
            <a:t>l</a:t>
          </a:r>
          <a:r>
            <a:rPr lang="fr-FR" i="1">
              <a:solidFill>
                <a:sysClr val="windowText" lastClr="000000"/>
              </a:solidFill>
            </a:rPr>
            <a:t>es données présentées dans ce tableau sont arrondies à la dizaine. Pour cette raison, la somme des valeurs d’une ligne (ou d’une colonne) peut légèrement différer du total affiché.</a:t>
          </a:r>
          <a:endParaRPr lang="fr-FR" sz="1100" b="1" i="1">
            <a:solidFill>
              <a:sysClr val="windowText" lastClr="000000"/>
            </a:solidFill>
          </a:endParaRPr>
        </a:p>
      </xdr:txBody>
    </xdr:sp>
    <xdr:clientData/>
  </xdr:twoCellAnchor>
  <xdr:twoCellAnchor>
    <xdr:from>
      <xdr:col>0</xdr:col>
      <xdr:colOff>1</xdr:colOff>
      <xdr:row>73</xdr:row>
      <xdr:rowOff>0</xdr:rowOff>
    </xdr:from>
    <xdr:to>
      <xdr:col>10</xdr:col>
      <xdr:colOff>1</xdr:colOff>
      <xdr:row>74</xdr:row>
      <xdr:rowOff>133350</xdr:rowOff>
    </xdr:to>
    <xdr:sp macro="" textlink="">
      <xdr:nvSpPr>
        <xdr:cNvPr id="10" name="ZoneTexte 9">
          <a:extLst>
            <a:ext uri="{FF2B5EF4-FFF2-40B4-BE49-F238E27FC236}">
              <a16:creationId xmlns:a16="http://schemas.microsoft.com/office/drawing/2014/main" id="{3884AC39-B451-4A05-8A1B-C35805B75323}"/>
            </a:ext>
          </a:extLst>
        </xdr:cNvPr>
        <xdr:cNvSpPr txBox="1"/>
      </xdr:nvSpPr>
      <xdr:spPr>
        <a:xfrm>
          <a:off x="1" y="13442950"/>
          <a:ext cx="1077595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314</a:t>
          </a:r>
          <a:r>
            <a:rPr lang="fr-FR" sz="1100"/>
            <a:t>. </a:t>
          </a:r>
          <a:r>
            <a:rPr lang="fr-FR" sz="1100" b="1">
              <a:solidFill>
                <a:schemeClr val="dk1"/>
              </a:solidFill>
              <a:effectLst/>
              <a:latin typeface="+mn-lt"/>
              <a:ea typeface="+mn-ea"/>
              <a:cs typeface="+mn-cs"/>
            </a:rPr>
            <a:t>Demandeurs</a:t>
          </a:r>
          <a:r>
            <a:rPr lang="fr-FR" sz="1100" b="1" baseline="0">
              <a:solidFill>
                <a:schemeClr val="dk1"/>
              </a:solidFill>
              <a:effectLst/>
              <a:latin typeface="+mn-lt"/>
              <a:ea typeface="+mn-ea"/>
              <a:cs typeface="+mn-cs"/>
            </a:rPr>
            <a:t> d'emploi bénéficiaires de l'obligation d'emploi</a:t>
          </a:r>
          <a:r>
            <a:rPr lang="fr-FR" sz="1100" b="1">
              <a:solidFill>
                <a:schemeClr val="dk1"/>
              </a:solidFill>
              <a:effectLst/>
              <a:latin typeface="+mn-lt"/>
              <a:ea typeface="+mn-ea"/>
              <a:cs typeface="+mn-cs"/>
            </a:rPr>
            <a:t> en formation,</a:t>
          </a:r>
          <a:r>
            <a:rPr lang="fr-FR" sz="1100" b="1" baseline="0">
              <a:solidFill>
                <a:schemeClr val="dk1"/>
              </a:solidFill>
              <a:effectLst/>
              <a:latin typeface="+mn-lt"/>
              <a:ea typeface="+mn-ea"/>
              <a:cs typeface="+mn-cs"/>
            </a:rPr>
            <a:t> niveau de formation CAP-BEP</a:t>
          </a:r>
          <a:endParaRPr lang="fr-FR" sz="1100"/>
        </a:p>
      </xdr:txBody>
    </xdr:sp>
    <xdr:clientData/>
  </xdr:twoCellAnchor>
  <xdr:twoCellAnchor>
    <xdr:from>
      <xdr:col>0</xdr:col>
      <xdr:colOff>1</xdr:colOff>
      <xdr:row>91</xdr:row>
      <xdr:rowOff>0</xdr:rowOff>
    </xdr:from>
    <xdr:to>
      <xdr:col>10</xdr:col>
      <xdr:colOff>6351</xdr:colOff>
      <xdr:row>98</xdr:row>
      <xdr:rowOff>69850</xdr:rowOff>
    </xdr:to>
    <xdr:sp macro="" textlink="">
      <xdr:nvSpPr>
        <xdr:cNvPr id="11" name="ZoneTexte 10">
          <a:extLst>
            <a:ext uri="{FF2B5EF4-FFF2-40B4-BE49-F238E27FC236}">
              <a16:creationId xmlns:a16="http://schemas.microsoft.com/office/drawing/2014/main" id="{A695F1EE-3AF1-4FD5-91C8-D6EB5A9954AD}"/>
            </a:ext>
          </a:extLst>
        </xdr:cNvPr>
        <xdr:cNvSpPr txBox="1"/>
      </xdr:nvSpPr>
      <xdr:spPr>
        <a:xfrm>
          <a:off x="1" y="16757650"/>
          <a:ext cx="10782300" cy="1358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a:t>Source : Pôle emploi, Fichier des entrées en formation, Données brutes</a:t>
          </a:r>
          <a:r>
            <a:rPr lang="fr-FR" baseline="0"/>
            <a:t> - </a:t>
          </a:r>
          <a:r>
            <a:rPr lang="fr-FR" b="1" baseline="0"/>
            <a:t>décembre 2021 (dernères données disponibles)</a:t>
          </a:r>
          <a:r>
            <a:rPr lang="fr-FR" sz="1100" b="0" baseline="0">
              <a:solidFill>
                <a:schemeClr val="dk1"/>
              </a:solidFill>
              <a:effectLst/>
              <a:latin typeface="+mn-lt"/>
              <a:ea typeface="+mn-ea"/>
              <a:cs typeface="+mn-cs"/>
            </a:rPr>
            <a:t>,</a:t>
          </a:r>
          <a:r>
            <a:rPr lang="fr-FR" sz="1100" b="1" baseline="0">
              <a:solidFill>
                <a:schemeClr val="dk1"/>
              </a:solidFill>
              <a:effectLst/>
              <a:latin typeface="+mn-lt"/>
              <a:ea typeface="+mn-ea"/>
              <a:cs typeface="+mn-cs"/>
            </a:rPr>
            <a:t> </a:t>
          </a:r>
          <a:r>
            <a:rPr lang="fr-FR" sz="1100" b="0" baseline="0">
              <a:solidFill>
                <a:schemeClr val="dk1"/>
              </a:solidFill>
              <a:effectLst/>
              <a:latin typeface="+mn-lt"/>
              <a:ea typeface="+mn-ea"/>
              <a:cs typeface="+mn-cs"/>
            </a:rPr>
            <a:t>Traitement Carif-Oref </a:t>
          </a:r>
          <a:r>
            <a:rPr lang="fr-FR" sz="1100" b="0" baseline="0">
              <a:solidFill>
                <a:sysClr val="windowText" lastClr="000000"/>
              </a:solidFill>
              <a:effectLst/>
              <a:latin typeface="+mn-lt"/>
              <a:ea typeface="+mn-ea"/>
              <a:cs typeface="+mn-cs"/>
            </a:rPr>
            <a:t>Provence - Alpes - Côte d'Azur.</a:t>
          </a:r>
          <a:endParaRPr lang="fr-FR" b="1" baseline="0">
            <a:solidFill>
              <a:sysClr val="windowText" lastClr="000000"/>
            </a:solidFill>
          </a:endParaRPr>
        </a:p>
        <a:p>
          <a:r>
            <a:rPr lang="fr-FR" sz="1100" b="0" i="1">
              <a:solidFill>
                <a:sysClr val="windowText" lastClr="000000"/>
              </a:solidFill>
            </a:rPr>
            <a:t>Précaution</a:t>
          </a:r>
          <a:r>
            <a:rPr lang="fr-FR" sz="1100" b="1" i="1" baseline="0">
              <a:solidFill>
                <a:sysClr val="windowText" lastClr="000000"/>
              </a:solidFill>
            </a:rPr>
            <a:t> : </a:t>
          </a:r>
          <a:r>
            <a:rPr lang="fr-FR" sz="1100" b="0" i="1" baseline="0">
              <a:solidFill>
                <a:sysClr val="windowText" lastClr="000000"/>
              </a:solidFill>
            </a:rPr>
            <a:t>l</a:t>
          </a:r>
          <a:r>
            <a:rPr lang="fr-FR" i="1">
              <a:solidFill>
                <a:sysClr val="windowText" lastClr="000000"/>
              </a:solidFill>
            </a:rPr>
            <a:t>es données présentées dans ce tableau sont arrondies à la dizaine. Pour cette raison, la somme des valeurs d’une ligne (ou d’une colonne) peut légèrement différer du total affiché.</a:t>
          </a:r>
        </a:p>
        <a:p>
          <a:r>
            <a:rPr lang="fr-FR" i="1" u="sng">
              <a:solidFill>
                <a:sysClr val="windowText" lastClr="000000"/>
              </a:solidFill>
            </a:rPr>
            <a:t>La mesure du niveau de formation a changé à compter de janvier 2018. Désormais, c’est le plus haut niveau de formation atteint par le demandeur d’emploi qui est retenu; auparavant le niveau de formation présenté était le niveau de formation détenu par un demandeur d’emploi et associé à sa recherche d’emploi dans le cadre de son projet personnalisé d’accompagnement vers l’emploi</a:t>
          </a:r>
          <a:endParaRPr lang="fr-FR" sz="1100" b="1" i="1" u="sng">
            <a:solidFill>
              <a:sysClr val="windowText" lastClr="000000"/>
            </a:solidFill>
          </a:endParaRPr>
        </a:p>
      </xdr:txBody>
    </xdr:sp>
    <xdr:clientData/>
  </xdr:twoCellAnchor>
  <xdr:twoCellAnchor>
    <xdr:from>
      <xdr:col>11</xdr:col>
      <xdr:colOff>6350</xdr:colOff>
      <xdr:row>5</xdr:row>
      <xdr:rowOff>25400</xdr:rowOff>
    </xdr:from>
    <xdr:to>
      <xdr:col>18</xdr:col>
      <xdr:colOff>69361</xdr:colOff>
      <xdr:row>18</xdr:row>
      <xdr:rowOff>72572</xdr:rowOff>
    </xdr:to>
    <xdr:sp macro="" textlink="">
      <xdr:nvSpPr>
        <xdr:cNvPr id="12" name="ZoneTexte 11">
          <a:extLst>
            <a:ext uri="{FF2B5EF4-FFF2-40B4-BE49-F238E27FC236}">
              <a16:creationId xmlns:a16="http://schemas.microsoft.com/office/drawing/2014/main" id="{FB068366-DDC5-4781-B1F7-EC18C49819D8}"/>
            </a:ext>
          </a:extLst>
        </xdr:cNvPr>
        <xdr:cNvSpPr txBox="1"/>
      </xdr:nvSpPr>
      <xdr:spPr>
        <a:xfrm>
          <a:off x="11445421" y="932543"/>
          <a:ext cx="4571511" cy="240574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baseline="0"/>
            <a:t>Faits saillants</a:t>
          </a:r>
        </a:p>
        <a:p>
          <a:r>
            <a:rPr lang="fr-FR" sz="1100" baseline="0"/>
            <a:t>En décembre 2021</a:t>
          </a:r>
          <a:r>
            <a:rPr lang="fr-FR" sz="1100" b="1" baseline="0"/>
            <a:t>, </a:t>
          </a:r>
          <a:r>
            <a:rPr lang="fr-FR" sz="1100" b="0" baseline="0"/>
            <a:t>en région comme dans tous les départements, les </a:t>
          </a:r>
          <a:r>
            <a:rPr lang="fr-FR" sz="1100" baseline="0">
              <a:solidFill>
                <a:schemeClr val="dk1"/>
              </a:solidFill>
              <a:effectLst/>
              <a:latin typeface="+mn-lt"/>
              <a:ea typeface="+mn-ea"/>
              <a:cs typeface="+mn-cs"/>
            </a:rPr>
            <a:t>bénéficiaires de l'obligation d'emploi (DEBOE) en formation sont majoritairement des femmes (54% des DEBOE en formation).</a:t>
          </a:r>
        </a:p>
        <a:p>
          <a:r>
            <a:rPr lang="fr-FR" sz="1100" baseline="0">
              <a:solidFill>
                <a:schemeClr val="dk1"/>
              </a:solidFill>
              <a:effectLst/>
              <a:latin typeface="+mn-lt"/>
              <a:ea typeface="+mn-ea"/>
              <a:cs typeface="+mn-cs"/>
            </a:rPr>
            <a:t>Au regard de l'ensemble des demandeurs d'emploi (DE) en formation, ils se caractérisent, par :</a:t>
          </a:r>
        </a:p>
        <a:p>
          <a:pPr marL="0" marR="0" lvl="0" indent="0" defTabSz="914400" eaLnBrk="1" fontAlgn="auto" latinLnBrk="0" hangingPunct="1">
            <a:lnSpc>
              <a:spcPct val="100000"/>
            </a:lnSpc>
            <a:spcBef>
              <a:spcPts val="0"/>
            </a:spcBef>
            <a:spcAft>
              <a:spcPts val="0"/>
            </a:spcAft>
            <a:buClrTx/>
            <a:buSzTx/>
            <a:buFontTx/>
            <a:buNone/>
            <a:tabLst/>
            <a:defRPr/>
          </a:pPr>
          <a:r>
            <a:rPr lang="fr-FR" sz="1100" baseline="0">
              <a:solidFill>
                <a:schemeClr val="dk1"/>
              </a:solidFill>
              <a:effectLst/>
              <a:latin typeface="+mn-lt"/>
              <a:ea typeface="+mn-ea"/>
              <a:cs typeface="+mn-cs"/>
            </a:rPr>
            <a:t>- une </a:t>
          </a:r>
          <a:r>
            <a:rPr lang="fr-FR" sz="1100" b="1" baseline="0">
              <a:solidFill>
                <a:schemeClr val="dk1"/>
              </a:solidFill>
              <a:effectLst/>
              <a:latin typeface="+mn-lt"/>
              <a:ea typeface="+mn-ea"/>
              <a:cs typeface="+mn-cs"/>
            </a:rPr>
            <a:t>sous-représentation des jeunes</a:t>
          </a:r>
          <a:r>
            <a:rPr lang="fr-FR" sz="1100" baseline="0">
              <a:solidFill>
                <a:schemeClr val="dk1"/>
              </a:solidFill>
              <a:effectLst/>
              <a:latin typeface="+mn-lt"/>
              <a:ea typeface="+mn-ea"/>
              <a:cs typeface="+mn-cs"/>
            </a:rPr>
            <a:t> (3 % des DEBOE en formation pour 14 % des DE en formation, au plan régional)</a:t>
          </a:r>
          <a:endParaRPr lang="fr-FR">
            <a:effectLst/>
          </a:endParaRPr>
        </a:p>
        <a:p>
          <a:r>
            <a:rPr lang="fr-FR" sz="1100" baseline="0">
              <a:solidFill>
                <a:schemeClr val="dk1"/>
              </a:solidFill>
              <a:effectLst/>
              <a:latin typeface="+mn-lt"/>
              <a:ea typeface="+mn-ea"/>
              <a:cs typeface="+mn-cs"/>
            </a:rPr>
            <a:t>- une </a:t>
          </a:r>
          <a:r>
            <a:rPr lang="fr-FR" sz="1100" b="1" baseline="0">
              <a:solidFill>
                <a:schemeClr val="dk1"/>
              </a:solidFill>
              <a:effectLst/>
              <a:latin typeface="+mn-lt"/>
              <a:ea typeface="+mn-ea"/>
              <a:cs typeface="+mn-cs"/>
            </a:rPr>
            <a:t>sureprésentation des personnes âgées de 50 ans ou plus </a:t>
          </a:r>
          <a:r>
            <a:rPr lang="fr-FR" sz="1100" baseline="0">
              <a:solidFill>
                <a:schemeClr val="dk1"/>
              </a:solidFill>
              <a:effectLst/>
              <a:latin typeface="+mn-lt"/>
              <a:ea typeface="+mn-ea"/>
              <a:cs typeface="+mn-cs"/>
            </a:rPr>
            <a:t>(51 % pour 21 %)</a:t>
          </a:r>
        </a:p>
        <a:p>
          <a:r>
            <a:rPr lang="fr-FR" sz="1100" baseline="0">
              <a:solidFill>
                <a:schemeClr val="dk1"/>
              </a:solidFill>
              <a:effectLst/>
              <a:latin typeface="+mn-lt"/>
              <a:ea typeface="+mn-ea"/>
              <a:cs typeface="+mn-cs"/>
            </a:rPr>
            <a:t>- une </a:t>
          </a:r>
          <a:r>
            <a:rPr lang="fr-FR" sz="1100" b="1" baseline="0">
              <a:solidFill>
                <a:schemeClr val="dk1"/>
              </a:solidFill>
              <a:effectLst/>
              <a:latin typeface="+mn-lt"/>
              <a:ea typeface="+mn-ea"/>
              <a:cs typeface="+mn-cs"/>
            </a:rPr>
            <a:t>sureprésentation des titulaires d'un CAP-BEP </a:t>
          </a:r>
          <a:r>
            <a:rPr lang="fr-FR" sz="1100" baseline="0">
              <a:solidFill>
                <a:schemeClr val="dk1"/>
              </a:solidFill>
              <a:effectLst/>
              <a:latin typeface="+mn-lt"/>
              <a:ea typeface="+mn-ea"/>
              <a:cs typeface="+mn-cs"/>
            </a:rPr>
            <a:t>(42 % pour 32 %).</a:t>
          </a:r>
        </a:p>
        <a:p>
          <a:r>
            <a:rPr lang="fr-FR" sz="1100" baseline="0">
              <a:solidFill>
                <a:schemeClr val="dk1"/>
              </a:solidFill>
              <a:effectLst/>
              <a:latin typeface="+mn-lt"/>
              <a:ea typeface="+mn-ea"/>
              <a:cs typeface="+mn-cs"/>
            </a:rPr>
            <a:t>La </a:t>
          </a:r>
          <a:r>
            <a:rPr lang="fr-FR" sz="1100" b="1" baseline="0">
              <a:solidFill>
                <a:schemeClr val="dk1"/>
              </a:solidFill>
              <a:effectLst/>
              <a:latin typeface="+mn-lt"/>
              <a:ea typeface="+mn-ea"/>
              <a:cs typeface="+mn-cs"/>
            </a:rPr>
            <a:t>répartition entre femmes et hommes</a:t>
          </a:r>
          <a:r>
            <a:rPr lang="fr-FR" sz="1100" baseline="0">
              <a:solidFill>
                <a:schemeClr val="dk1"/>
              </a:solidFill>
              <a:effectLst/>
              <a:latin typeface="+mn-lt"/>
              <a:ea typeface="+mn-ea"/>
              <a:cs typeface="+mn-cs"/>
            </a:rPr>
            <a:t>, les différencient en revanche peu de l'ensemble des DE en formation quel que soit le territoire considéré.  </a:t>
          </a:r>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38101</xdr:rowOff>
    </xdr:from>
    <xdr:to>
      <xdr:col>10</xdr:col>
      <xdr:colOff>171450</xdr:colOff>
      <xdr:row>1</xdr:row>
      <xdr:rowOff>171451</xdr:rowOff>
    </xdr:to>
    <xdr:sp macro="" textlink="">
      <xdr:nvSpPr>
        <xdr:cNvPr id="2" name="ZoneTexte 1">
          <a:extLst>
            <a:ext uri="{FF2B5EF4-FFF2-40B4-BE49-F238E27FC236}">
              <a16:creationId xmlns:a16="http://schemas.microsoft.com/office/drawing/2014/main" id="{0A2C6D3A-0D1E-49B1-86F5-9E9790C00000}"/>
            </a:ext>
          </a:extLst>
        </xdr:cNvPr>
        <xdr:cNvSpPr txBox="1"/>
      </xdr:nvSpPr>
      <xdr:spPr>
        <a:xfrm>
          <a:off x="152400" y="38101"/>
          <a:ext cx="763905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200" b="1"/>
            <a:t>32. Les organismes de formation et stagiaires en formation - </a:t>
          </a:r>
          <a:r>
            <a:rPr lang="fr-FR" sz="1100" b="1" baseline="0">
              <a:solidFill>
                <a:schemeClr val="dk1"/>
              </a:solidFill>
              <a:effectLst/>
              <a:latin typeface="+mn-lt"/>
              <a:ea typeface="+mn-ea"/>
              <a:cs typeface="+mn-cs"/>
            </a:rPr>
            <a:t>Faits saillants</a:t>
          </a:r>
          <a:endParaRPr lang="fr-FR" sz="1200">
            <a:effectLst/>
          </a:endParaRPr>
        </a:p>
        <a:p>
          <a:endParaRPr lang="fr-FR" sz="1200" b="1"/>
        </a:p>
      </xdr:txBody>
    </xdr:sp>
    <xdr:clientData/>
  </xdr:twoCellAnchor>
  <xdr:twoCellAnchor>
    <xdr:from>
      <xdr:col>0</xdr:col>
      <xdr:colOff>152398</xdr:colOff>
      <xdr:row>2</xdr:row>
      <xdr:rowOff>76200</xdr:rowOff>
    </xdr:from>
    <xdr:to>
      <xdr:col>12</xdr:col>
      <xdr:colOff>247649</xdr:colOff>
      <xdr:row>12</xdr:row>
      <xdr:rowOff>25400</xdr:rowOff>
    </xdr:to>
    <xdr:sp macro="" textlink="">
      <xdr:nvSpPr>
        <xdr:cNvPr id="3" name="ZoneTexte 2">
          <a:extLst>
            <a:ext uri="{FF2B5EF4-FFF2-40B4-BE49-F238E27FC236}">
              <a16:creationId xmlns:a16="http://schemas.microsoft.com/office/drawing/2014/main" id="{83AA21C4-ABD3-4B2C-B6D5-278B93CADC78}"/>
            </a:ext>
          </a:extLst>
        </xdr:cNvPr>
        <xdr:cNvSpPr txBox="1"/>
      </xdr:nvSpPr>
      <xdr:spPr>
        <a:xfrm>
          <a:off x="152398" y="457200"/>
          <a:ext cx="9239251" cy="18542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321. Les organismes de formation</a:t>
          </a:r>
        </a:p>
        <a:p>
          <a:endParaRPr lang="fr-FR" sz="1100" b="1"/>
        </a:p>
        <a:p>
          <a:r>
            <a:rPr lang="fr-FR" sz="1100" b="1"/>
            <a:t>85 organismes de formation (OF)</a:t>
          </a:r>
          <a:r>
            <a:rPr lang="fr-FR" sz="1100" b="1" baseline="0"/>
            <a:t> </a:t>
          </a:r>
          <a:r>
            <a:rPr lang="fr-FR" sz="1100" b="0" baseline="0"/>
            <a:t>sur les </a:t>
          </a:r>
          <a:r>
            <a:rPr lang="fr-FR" sz="1100" b="1" baseline="0"/>
            <a:t>108</a:t>
          </a:r>
          <a:r>
            <a:rPr lang="fr-FR" sz="1100" b="0" baseline="0"/>
            <a:t> en région accueillent des personnes en situation de handicap (PSH) en 2020, soit </a:t>
          </a:r>
          <a:r>
            <a:rPr lang="fr-FR" sz="1100" b="1" baseline="0"/>
            <a:t>79 % </a:t>
          </a:r>
          <a:r>
            <a:rPr lang="fr-FR" sz="1100" b="0" baseline="0"/>
            <a:t>des OF de Provence - Alpes - Côte d'Azur.</a:t>
          </a:r>
        </a:p>
        <a:p>
          <a:endParaRPr lang="fr-FR" sz="1100" b="0" baseline="0"/>
        </a:p>
        <a:p>
          <a:r>
            <a:rPr lang="fr-FR" sz="1100" b="0" baseline="0"/>
            <a:t>Entre 2019 et 2020, le </a:t>
          </a:r>
          <a:r>
            <a:rPr lang="fr-FR" sz="1100" b="1" baseline="0"/>
            <a:t>nombre d'organismes de formation (OF) </a:t>
          </a:r>
          <a:r>
            <a:rPr lang="fr-FR" sz="1100" b="0" baseline="0"/>
            <a:t>accueillant des personnes en situation de handicap (PSH) </a:t>
          </a:r>
          <a:r>
            <a:rPr lang="fr-FR" sz="1100" b="1" baseline="0"/>
            <a:t>continue de diminuer</a:t>
          </a:r>
          <a:r>
            <a:rPr lang="fr-FR" sz="1100" b="0" baseline="0"/>
            <a:t>, mais toujours dans un contexte de baisse globale du nombre d'OF. Contrairement à l'année précédente, en hausse, la part des OF qui accueillent des PSH </a:t>
          </a:r>
          <a:r>
            <a:rPr lang="fr-FR" sz="1100" b="1" baseline="0"/>
            <a:t>reste stable</a:t>
          </a:r>
          <a:r>
            <a:rPr lang="fr-FR" sz="1100" b="0" baseline="0"/>
            <a:t>.</a:t>
          </a:r>
        </a:p>
        <a:p>
          <a:endParaRPr lang="fr-FR" sz="1100" b="0" baseline="0"/>
        </a:p>
        <a:p>
          <a:r>
            <a:rPr lang="fr-FR" sz="1000" b="0" baseline="0"/>
            <a:t>Source : Région - Bases de données des stagiaires en formation professionnelle 2019 et 2020 (hors sanitaire et social) - Traitement Carif-Oref </a:t>
          </a:r>
          <a:r>
            <a:rPr kumimoji="0" lang="fr-FR" sz="1000" b="0" i="0" u="none" strike="noStrike" kern="0" cap="none" spc="0" normalizeH="0" baseline="0" noProof="0">
              <a:ln>
                <a:noFill/>
              </a:ln>
              <a:solidFill>
                <a:sysClr val="windowText" lastClr="000000"/>
              </a:solidFill>
              <a:effectLst/>
              <a:uLnTx/>
              <a:uFillTx/>
              <a:latin typeface="+mn-lt"/>
              <a:ea typeface="+mn-ea"/>
              <a:cs typeface="+mn-cs"/>
            </a:rPr>
            <a:t>Provence - Alpes - Côte d'Azur</a:t>
          </a:r>
          <a:r>
            <a:rPr lang="fr-FR" sz="1000" b="0" baseline="0">
              <a:solidFill>
                <a:sysClr val="windowText" lastClr="000000"/>
              </a:solidFill>
            </a:rPr>
            <a:t>.</a:t>
          </a:r>
        </a:p>
        <a:p>
          <a:endParaRPr lang="fr-FR" sz="1100" b="1"/>
        </a:p>
      </xdr:txBody>
    </xdr:sp>
    <xdr:clientData/>
  </xdr:twoCellAnchor>
  <xdr:twoCellAnchor>
    <xdr:from>
      <xdr:col>0</xdr:col>
      <xdr:colOff>152400</xdr:colOff>
      <xdr:row>12</xdr:row>
      <xdr:rowOff>114300</xdr:rowOff>
    </xdr:from>
    <xdr:to>
      <xdr:col>12</xdr:col>
      <xdr:colOff>247649</xdr:colOff>
      <xdr:row>22</xdr:row>
      <xdr:rowOff>28575</xdr:rowOff>
    </xdr:to>
    <xdr:sp macro="" textlink="">
      <xdr:nvSpPr>
        <xdr:cNvPr id="4" name="ZoneTexte 3">
          <a:extLst>
            <a:ext uri="{FF2B5EF4-FFF2-40B4-BE49-F238E27FC236}">
              <a16:creationId xmlns:a16="http://schemas.microsoft.com/office/drawing/2014/main" id="{806155E2-BE34-4F6C-9175-0C716CDCFBAC}"/>
            </a:ext>
          </a:extLst>
        </xdr:cNvPr>
        <xdr:cNvSpPr txBox="1"/>
      </xdr:nvSpPr>
      <xdr:spPr>
        <a:xfrm>
          <a:off x="152400" y="2400300"/>
          <a:ext cx="9239249" cy="18192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322. Les stagiaires</a:t>
          </a:r>
          <a:r>
            <a:rPr lang="fr-FR" sz="1100" b="1" baseline="0"/>
            <a:t> de la formation continue</a:t>
          </a:r>
          <a:endParaRPr lang="fr-FR" sz="1100" b="1"/>
        </a:p>
        <a:p>
          <a:endParaRPr lang="fr-FR" sz="1100" b="1"/>
        </a:p>
        <a:p>
          <a:r>
            <a:rPr lang="fr-FR" sz="1100" b="1"/>
            <a:t>774 stagiaires en situation de handicap </a:t>
          </a:r>
          <a:r>
            <a:rPr lang="fr-FR" sz="1100" b="0"/>
            <a:t>sur les </a:t>
          </a:r>
          <a:r>
            <a:rPr lang="fr-FR" sz="1100" b="1"/>
            <a:t>9</a:t>
          </a:r>
          <a:r>
            <a:rPr lang="fr-FR" sz="1100" b="1" baseline="0"/>
            <a:t> 854</a:t>
          </a:r>
          <a:r>
            <a:rPr lang="fr-FR" sz="1100" b="1"/>
            <a:t> </a:t>
          </a:r>
          <a:r>
            <a:rPr lang="fr-FR" sz="1100" b="0"/>
            <a:t>stagiaires</a:t>
          </a:r>
          <a:r>
            <a:rPr lang="fr-FR" sz="1100" b="1"/>
            <a:t> </a:t>
          </a:r>
          <a:r>
            <a:rPr lang="fr-FR" sz="1100" b="0"/>
            <a:t>de la formation continue (FC) de la région en 2020, soit </a:t>
          </a:r>
          <a:r>
            <a:rPr lang="fr-FR" sz="1100" b="1"/>
            <a:t>8 % </a:t>
          </a:r>
          <a:r>
            <a:rPr lang="fr-FR" sz="1100" b="0"/>
            <a:t>des stagiaires</a:t>
          </a:r>
          <a:r>
            <a:rPr lang="fr-FR" sz="1100" b="0" baseline="0"/>
            <a:t> de la FC de Provence - Alpes - Côte d'Azur.</a:t>
          </a:r>
        </a:p>
        <a:p>
          <a:endParaRPr lang="fr-FR" sz="1100" b="0" baseline="0"/>
        </a:p>
        <a:p>
          <a:pPr marL="0" marR="0" lvl="0" indent="0" defTabSz="914400" eaLnBrk="1" fontAlgn="auto" latinLnBrk="0" hangingPunct="1">
            <a:lnSpc>
              <a:spcPct val="100000"/>
            </a:lnSpc>
            <a:spcBef>
              <a:spcPts val="0"/>
            </a:spcBef>
            <a:spcAft>
              <a:spcPts val="0"/>
            </a:spcAft>
            <a:buClrTx/>
            <a:buSzTx/>
            <a:buFontTx/>
            <a:buNone/>
            <a:tabLst/>
            <a:defRPr/>
          </a:pPr>
          <a:r>
            <a:rPr lang="fr-FR" sz="1100" b="0" baseline="0">
              <a:solidFill>
                <a:schemeClr val="dk1"/>
              </a:solidFill>
              <a:effectLst/>
              <a:latin typeface="+mn-lt"/>
              <a:ea typeface="+mn-ea"/>
              <a:cs typeface="+mn-cs"/>
            </a:rPr>
            <a:t>Les </a:t>
          </a:r>
          <a:r>
            <a:rPr lang="fr-FR" sz="1100" b="1" baseline="0">
              <a:solidFill>
                <a:schemeClr val="dk1"/>
              </a:solidFill>
              <a:effectLst/>
              <a:latin typeface="+mn-lt"/>
              <a:ea typeface="+mn-ea"/>
              <a:cs typeface="+mn-cs"/>
            </a:rPr>
            <a:t>stagiaires en situation de handicap </a:t>
          </a:r>
          <a:r>
            <a:rPr lang="fr-FR" sz="1100" b="0" baseline="0">
              <a:solidFill>
                <a:schemeClr val="dk1"/>
              </a:solidFill>
              <a:effectLst/>
              <a:latin typeface="+mn-lt"/>
              <a:ea typeface="+mn-ea"/>
              <a:cs typeface="+mn-cs"/>
            </a:rPr>
            <a:t>de la formation continue (FC) voient leur </a:t>
          </a:r>
          <a:r>
            <a:rPr lang="fr-FR" sz="1100" b="1" baseline="0">
              <a:solidFill>
                <a:schemeClr val="dk1"/>
              </a:solidFill>
              <a:effectLst/>
              <a:latin typeface="+mn-lt"/>
              <a:ea typeface="+mn-ea"/>
              <a:cs typeface="+mn-cs"/>
            </a:rPr>
            <a:t>nombre et leur part </a:t>
          </a:r>
          <a:r>
            <a:rPr lang="fr-FR" sz="1100" b="0" baseline="0">
              <a:solidFill>
                <a:schemeClr val="dk1"/>
              </a:solidFill>
              <a:effectLst/>
              <a:latin typeface="+mn-lt"/>
              <a:ea typeface="+mn-ea"/>
              <a:cs typeface="+mn-cs"/>
            </a:rPr>
            <a:t>baisser entre 2019 et 2020. Même si le nombre de stagiaires en FC poursuit la baisse entamée en 2018, la situation sanitaire a probablement accentué ce mouvement.</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p>
        <a:p>
          <a:r>
            <a:rPr lang="fr-FR" sz="1000" b="0"/>
            <a:t>Source : Région - Bases de données des stagiaires en formation professionnelle 2019 et 2020 (hors sanitaire et social) - Traitement Carif-Oref </a:t>
          </a:r>
          <a:r>
            <a:rPr lang="fr-FR" sz="1000" b="0" baseline="0">
              <a:solidFill>
                <a:sysClr val="windowText" lastClr="000000"/>
              </a:solidFill>
              <a:effectLst/>
              <a:latin typeface="+mn-lt"/>
              <a:ea typeface="+mn-ea"/>
              <a:cs typeface="+mn-cs"/>
            </a:rPr>
            <a:t>Provence - Alpes - Côte d'Azur</a:t>
          </a:r>
          <a:r>
            <a:rPr lang="fr-FR" sz="1000" b="0">
              <a:solidFill>
                <a:sysClr val="windowText" lastClr="000000"/>
              </a:solidFill>
            </a:rPr>
            <a:t>.</a:t>
          </a:r>
        </a:p>
        <a:p>
          <a:endParaRPr lang="fr-FR" sz="1100" b="1"/>
        </a:p>
      </xdr:txBody>
    </xdr:sp>
    <xdr:clientData/>
  </xdr:twoCellAnchor>
  <xdr:twoCellAnchor>
    <xdr:from>
      <xdr:col>0</xdr:col>
      <xdr:colOff>152399</xdr:colOff>
      <xdr:row>22</xdr:row>
      <xdr:rowOff>142875</xdr:rowOff>
    </xdr:from>
    <xdr:to>
      <xdr:col>12</xdr:col>
      <xdr:colOff>247650</xdr:colOff>
      <xdr:row>31</xdr:row>
      <xdr:rowOff>114300</xdr:rowOff>
    </xdr:to>
    <xdr:sp macro="" textlink="">
      <xdr:nvSpPr>
        <xdr:cNvPr id="5" name="ZoneTexte 4">
          <a:extLst>
            <a:ext uri="{FF2B5EF4-FFF2-40B4-BE49-F238E27FC236}">
              <a16:creationId xmlns:a16="http://schemas.microsoft.com/office/drawing/2014/main" id="{C389CBC5-C86E-41CA-862E-FA9F1296384F}"/>
            </a:ext>
          </a:extLst>
        </xdr:cNvPr>
        <xdr:cNvSpPr txBox="1"/>
      </xdr:nvSpPr>
      <xdr:spPr>
        <a:xfrm>
          <a:off x="152399" y="4333875"/>
          <a:ext cx="9239251" cy="16859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324. Les femmes</a:t>
          </a:r>
        </a:p>
        <a:p>
          <a:endParaRPr lang="fr-FR" sz="1100" b="1"/>
        </a:p>
        <a:p>
          <a:r>
            <a:rPr lang="fr-FR" sz="1100" b="1"/>
            <a:t>412 femmes </a:t>
          </a:r>
          <a:r>
            <a:rPr lang="fr-FR" sz="1100" b="0"/>
            <a:t>sur les </a:t>
          </a:r>
          <a:r>
            <a:rPr lang="fr-FR" sz="1100" b="1"/>
            <a:t>774 </a:t>
          </a:r>
          <a:r>
            <a:rPr lang="fr-FR" sz="1100" b="0"/>
            <a:t>stagiaires en situation de</a:t>
          </a:r>
          <a:r>
            <a:rPr lang="fr-FR" sz="1100" b="0" baseline="0"/>
            <a:t> handicap</a:t>
          </a:r>
          <a:r>
            <a:rPr lang="fr-FR" sz="1100" b="0"/>
            <a:t> en région en 2020,</a:t>
          </a:r>
          <a:r>
            <a:rPr lang="fr-FR" sz="1100" b="0" baseline="0"/>
            <a:t> soit </a:t>
          </a:r>
          <a:r>
            <a:rPr lang="fr-FR" sz="1100" b="1" baseline="0"/>
            <a:t>53 % </a:t>
          </a:r>
          <a:r>
            <a:rPr lang="fr-FR" sz="1100" b="0" baseline="0"/>
            <a:t>des stagiaires de la formation continue en situation de handicap en Provence - Alpes - Côte d'Azur.</a:t>
          </a:r>
        </a:p>
        <a:p>
          <a:endParaRPr lang="fr-FR" sz="1100" b="0" baseline="0"/>
        </a:p>
        <a:p>
          <a:pPr marL="0" marR="0" lvl="0" indent="0" defTabSz="914400" eaLnBrk="1" fontAlgn="auto" latinLnBrk="0" hangingPunct="1">
            <a:lnSpc>
              <a:spcPct val="100000"/>
            </a:lnSpc>
            <a:spcBef>
              <a:spcPts val="0"/>
            </a:spcBef>
            <a:spcAft>
              <a:spcPts val="0"/>
            </a:spcAft>
            <a:buClrTx/>
            <a:buSzTx/>
            <a:buFontTx/>
            <a:buNone/>
            <a:tabLst/>
            <a:defRPr/>
          </a:pPr>
          <a:r>
            <a:rPr lang="fr-FR" sz="1100" b="0" baseline="0">
              <a:solidFill>
                <a:schemeClr val="dk1"/>
              </a:solidFill>
              <a:effectLst/>
              <a:latin typeface="+mn-lt"/>
              <a:ea typeface="+mn-ea"/>
              <a:cs typeface="+mn-cs"/>
            </a:rPr>
            <a:t>Entre 2019 et 2020, la </a:t>
          </a:r>
          <a:r>
            <a:rPr lang="fr-FR" sz="1100" b="1" baseline="0">
              <a:solidFill>
                <a:schemeClr val="dk1"/>
              </a:solidFill>
              <a:effectLst/>
              <a:latin typeface="+mn-lt"/>
              <a:ea typeface="+mn-ea"/>
              <a:cs typeface="+mn-cs"/>
            </a:rPr>
            <a:t>part de femmes parmi les stagiaires baisse, quel que soit le public</a:t>
          </a:r>
          <a:r>
            <a:rPr lang="fr-FR" sz="1100" b="0" baseline="0">
              <a:solidFill>
                <a:schemeClr val="dk1"/>
              </a:solidFill>
              <a:effectLst/>
              <a:latin typeface="+mn-lt"/>
              <a:ea typeface="+mn-ea"/>
              <a:cs typeface="+mn-cs"/>
            </a:rPr>
            <a:t>. En revanche, quel que soit le dispositif étudié, cette part de femmes stagiaires en situation de handicap est supérieure à celles des femmes stagiaires tous publics.</a:t>
          </a:r>
          <a:endParaRPr lang="fr-FR">
            <a:effectLst/>
          </a:endParaRPr>
        </a:p>
        <a:p>
          <a:endParaRPr lang="fr-FR" sz="1100" b="1" baseline="0"/>
        </a:p>
        <a:p>
          <a:pPr marL="0" marR="0" lvl="0" indent="0" defTabSz="914400" eaLnBrk="1" fontAlgn="auto" latinLnBrk="0" hangingPunct="1">
            <a:lnSpc>
              <a:spcPct val="100000"/>
            </a:lnSpc>
            <a:spcBef>
              <a:spcPts val="0"/>
            </a:spcBef>
            <a:spcAft>
              <a:spcPts val="0"/>
            </a:spcAft>
            <a:buClrTx/>
            <a:buSzTx/>
            <a:buFontTx/>
            <a:buNone/>
            <a:tabLst/>
            <a:defRPr/>
          </a:pPr>
          <a:r>
            <a:rPr lang="fr-FR" sz="1000" b="0"/>
            <a:t>Source : Région - Bases de données des stagiaires en formation professionnelle 2019 et 2020 (hors sanitaire et social) - Traitement Carif-Oref</a:t>
          </a:r>
          <a:r>
            <a:rPr lang="fr-FR" sz="1000" b="0" baseline="0"/>
            <a:t> </a:t>
          </a:r>
          <a:r>
            <a:rPr kumimoji="0" lang="fr-FR" sz="1000" b="0" i="0" u="none" strike="noStrike" kern="0" cap="none" spc="0" normalizeH="0" baseline="0" noProof="0">
              <a:ln>
                <a:noFill/>
              </a:ln>
              <a:solidFill>
                <a:srgbClr val="FF0000"/>
              </a:solidFill>
              <a:effectLst/>
              <a:uLnTx/>
              <a:uFillTx/>
              <a:latin typeface="+mn-lt"/>
              <a:ea typeface="+mn-ea"/>
              <a:cs typeface="+mn-cs"/>
            </a:rPr>
            <a:t>Provence - Alpes - Côte d'Azur</a:t>
          </a:r>
          <a:r>
            <a:rPr kumimoji="0" lang="fr-FR" sz="1000" b="0" i="0" u="none" strike="noStrike" kern="0" cap="none" spc="0" normalizeH="0" baseline="0" noProof="0">
              <a:ln>
                <a:noFill/>
              </a:ln>
              <a:solidFill>
                <a:prstClr val="black"/>
              </a:solidFill>
              <a:effectLst/>
              <a:uLnTx/>
              <a:uFillTx/>
              <a:latin typeface="+mn-lt"/>
              <a:ea typeface="+mn-ea"/>
              <a:cs typeface="+mn-cs"/>
            </a:rPr>
            <a:t>.</a:t>
          </a:r>
        </a:p>
        <a:p>
          <a:endParaRPr lang="fr-FR" sz="1000" b="0"/>
        </a:p>
      </xdr:txBody>
    </xdr:sp>
    <xdr:clientData/>
  </xdr:twoCellAnchor>
  <xdr:twoCellAnchor>
    <xdr:from>
      <xdr:col>0</xdr:col>
      <xdr:colOff>161924</xdr:colOff>
      <xdr:row>32</xdr:row>
      <xdr:rowOff>19051</xdr:rowOff>
    </xdr:from>
    <xdr:to>
      <xdr:col>12</xdr:col>
      <xdr:colOff>247650</xdr:colOff>
      <xdr:row>42</xdr:row>
      <xdr:rowOff>38101</xdr:rowOff>
    </xdr:to>
    <xdr:sp macro="" textlink="">
      <xdr:nvSpPr>
        <xdr:cNvPr id="6" name="ZoneTexte 5">
          <a:extLst>
            <a:ext uri="{FF2B5EF4-FFF2-40B4-BE49-F238E27FC236}">
              <a16:creationId xmlns:a16="http://schemas.microsoft.com/office/drawing/2014/main" id="{4799A8BD-27D8-4A99-B613-D73AFC0B14C1}"/>
            </a:ext>
          </a:extLst>
        </xdr:cNvPr>
        <xdr:cNvSpPr txBox="1"/>
      </xdr:nvSpPr>
      <xdr:spPr>
        <a:xfrm>
          <a:off x="161924" y="6115051"/>
          <a:ext cx="9229726" cy="19240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325. Les CAP préparés</a:t>
          </a:r>
        </a:p>
        <a:p>
          <a:endParaRPr lang="fr-FR" sz="1100" b="1"/>
        </a:p>
        <a:p>
          <a:r>
            <a:rPr lang="fr-FR" sz="1100" b="1"/>
            <a:t>157 stagiaires </a:t>
          </a:r>
          <a:r>
            <a:rPr lang="fr-FR" sz="1100" b="0"/>
            <a:t>sur les </a:t>
          </a:r>
          <a:r>
            <a:rPr lang="fr-FR" sz="1100" b="1"/>
            <a:t>774 </a:t>
          </a:r>
          <a:r>
            <a:rPr lang="fr-FR" sz="1100" b="0"/>
            <a:t>stagiaires</a:t>
          </a:r>
          <a:r>
            <a:rPr lang="fr-FR" sz="1100" b="1"/>
            <a:t> </a:t>
          </a:r>
          <a:r>
            <a:rPr lang="fr-FR" sz="1100" b="0"/>
            <a:t>en situation de handicap de la région préparent un niveau </a:t>
          </a:r>
          <a:r>
            <a:rPr lang="fr-FR" sz="1100" b="0">
              <a:solidFill>
                <a:sysClr val="windowText" lastClr="000000"/>
              </a:solidFill>
            </a:rPr>
            <a:t>CAP-BEP</a:t>
          </a:r>
          <a:r>
            <a:rPr lang="fr-FR" sz="1100" b="0">
              <a:solidFill>
                <a:srgbClr val="FF0000"/>
              </a:solidFill>
            </a:rPr>
            <a:t> </a:t>
          </a:r>
          <a:r>
            <a:rPr lang="fr-FR" sz="1100" b="0"/>
            <a:t>en 2020, soit </a:t>
          </a:r>
          <a:r>
            <a:rPr lang="fr-FR" sz="1100" b="1"/>
            <a:t>20 % </a:t>
          </a:r>
          <a:r>
            <a:rPr lang="fr-FR" sz="1100" b="0"/>
            <a:t>des stagiaires</a:t>
          </a:r>
          <a:r>
            <a:rPr lang="fr-FR" sz="1100" b="0" baseline="0"/>
            <a:t> de la formation continue en situation de handicap de Provence - Alpes - Côte d'Azur.</a:t>
          </a:r>
        </a:p>
        <a:p>
          <a:endParaRPr lang="fr-FR" sz="1100" b="0" baseline="0"/>
        </a:p>
        <a:p>
          <a:pPr marL="0" marR="0" lvl="0" indent="0" defTabSz="914400" eaLnBrk="1" fontAlgn="auto" latinLnBrk="0" hangingPunct="1">
            <a:lnSpc>
              <a:spcPct val="100000"/>
            </a:lnSpc>
            <a:spcBef>
              <a:spcPts val="0"/>
            </a:spcBef>
            <a:spcAft>
              <a:spcPts val="0"/>
            </a:spcAft>
            <a:buClrTx/>
            <a:buSzTx/>
            <a:buFontTx/>
            <a:buNone/>
            <a:tabLst/>
            <a:defRPr/>
          </a:pPr>
          <a:r>
            <a:rPr lang="fr-FR" sz="1100" b="0" baseline="0">
              <a:solidFill>
                <a:schemeClr val="dk1"/>
              </a:solidFill>
              <a:effectLst/>
              <a:latin typeface="+mn-lt"/>
              <a:ea typeface="+mn-ea"/>
              <a:cs typeface="+mn-cs"/>
            </a:rPr>
            <a:t>Entre 2019 et 2020, le niveau des formations préparées a légèrement augmenté pour l'ensemble des stagiaires. Le niveau </a:t>
          </a:r>
          <a:r>
            <a:rPr lang="fr-FR" sz="1100" b="0" baseline="0">
              <a:solidFill>
                <a:sysClr val="windowText" lastClr="000000"/>
              </a:solidFill>
              <a:effectLst/>
              <a:latin typeface="+mn-lt"/>
              <a:ea typeface="+mn-ea"/>
              <a:cs typeface="+mn-cs"/>
            </a:rPr>
            <a:t>CAP-BEP</a:t>
          </a:r>
          <a:r>
            <a:rPr lang="fr-FR" sz="1100" b="0" baseline="0">
              <a:solidFill>
                <a:schemeClr val="dk1"/>
              </a:solidFill>
              <a:effectLst/>
              <a:latin typeface="+mn-lt"/>
              <a:ea typeface="+mn-ea"/>
              <a:cs typeface="+mn-cs"/>
            </a:rPr>
            <a:t> (en baisse) et les formations sans niveau (en hausse) restent majoritaires</a:t>
          </a:r>
          <a:r>
            <a:rPr lang="fr-FR" sz="1100" b="1" baseline="0">
              <a:solidFill>
                <a:schemeClr val="dk1"/>
              </a:solidFill>
              <a:effectLst/>
              <a:latin typeface="+mn-lt"/>
              <a:ea typeface="+mn-ea"/>
              <a:cs typeface="+mn-cs"/>
            </a:rPr>
            <a:t>. </a:t>
          </a:r>
          <a:r>
            <a:rPr lang="fr-FR" sz="1100" b="0" baseline="0">
              <a:solidFill>
                <a:schemeClr val="dk1"/>
              </a:solidFill>
              <a:effectLst/>
              <a:latin typeface="+mn-lt"/>
              <a:ea typeface="+mn-ea"/>
              <a:cs typeface="+mn-cs"/>
            </a:rPr>
            <a:t>Les</a:t>
          </a:r>
          <a:r>
            <a:rPr lang="fr-FR" sz="1100" b="1" baseline="0">
              <a:solidFill>
                <a:schemeClr val="dk1"/>
              </a:solidFill>
              <a:effectLst/>
              <a:latin typeface="+mn-lt"/>
              <a:ea typeface="+mn-ea"/>
              <a:cs typeface="+mn-cs"/>
            </a:rPr>
            <a:t> personnes en situation de handicap ont suivi ce mouvement, </a:t>
          </a:r>
          <a:r>
            <a:rPr lang="fr-FR" sz="1100" b="0" baseline="0">
              <a:solidFill>
                <a:schemeClr val="dk1"/>
              </a:solidFill>
              <a:effectLst/>
              <a:latin typeface="+mn-lt"/>
              <a:ea typeface="+mn-ea"/>
              <a:cs typeface="+mn-cs"/>
            </a:rPr>
            <a:t>même si les formations sans niveau restent stables.</a:t>
          </a:r>
          <a:endParaRPr lang="fr-FR" sz="1100" b="0" baseline="0"/>
        </a:p>
        <a:p>
          <a:endParaRPr lang="fr-FR" sz="1100" b="1" baseline="0"/>
        </a:p>
        <a:p>
          <a:pPr marL="0" marR="0" lvl="0" indent="0" defTabSz="914400" eaLnBrk="1" fontAlgn="auto" latinLnBrk="0" hangingPunct="1">
            <a:lnSpc>
              <a:spcPct val="100000"/>
            </a:lnSpc>
            <a:spcBef>
              <a:spcPts val="0"/>
            </a:spcBef>
            <a:spcAft>
              <a:spcPts val="0"/>
            </a:spcAft>
            <a:buClrTx/>
            <a:buSzTx/>
            <a:buFontTx/>
            <a:buNone/>
            <a:tabLst/>
            <a:defRPr/>
          </a:pPr>
          <a:r>
            <a:rPr lang="fr-FR" sz="1000" b="0"/>
            <a:t>Source : Région - Bases</a:t>
          </a:r>
          <a:r>
            <a:rPr lang="fr-FR" sz="1000" b="0" baseline="0"/>
            <a:t> de données des</a:t>
          </a:r>
          <a:r>
            <a:rPr lang="fr-FR" sz="1000" b="0"/>
            <a:t> stagiaires en formation</a:t>
          </a:r>
          <a:r>
            <a:rPr lang="fr-FR" sz="1000" b="0" baseline="0"/>
            <a:t> professionnelle 2019 et 2020</a:t>
          </a:r>
          <a:r>
            <a:rPr lang="fr-FR" sz="1000" b="0"/>
            <a:t> (hors sanitaire et social) - Traitement</a:t>
          </a:r>
          <a:r>
            <a:rPr lang="fr-FR" sz="1000" b="0" baseline="0"/>
            <a:t> Carif-Oref </a:t>
          </a:r>
          <a:r>
            <a:rPr kumimoji="0" lang="fr-FR" sz="1000" b="0" i="0" u="none" strike="noStrike" kern="0" cap="none" spc="0" normalizeH="0" baseline="0" noProof="0">
              <a:ln>
                <a:noFill/>
              </a:ln>
              <a:solidFill>
                <a:sysClr val="windowText" lastClr="000000"/>
              </a:solidFill>
              <a:effectLst/>
              <a:uLnTx/>
              <a:uFillTx/>
              <a:latin typeface="+mn-lt"/>
              <a:ea typeface="+mn-ea"/>
              <a:cs typeface="+mn-cs"/>
            </a:rPr>
            <a:t>Provence - Alpes - Côte d'Azur.</a:t>
          </a:r>
        </a:p>
        <a:p>
          <a:r>
            <a:rPr lang="fr-FR" sz="1000" b="0" baseline="0"/>
            <a:t>.</a:t>
          </a:r>
          <a:endParaRPr lang="fr-FR" sz="1000" b="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38101</xdr:rowOff>
    </xdr:from>
    <xdr:to>
      <xdr:col>11</xdr:col>
      <xdr:colOff>801076</xdr:colOff>
      <xdr:row>2</xdr:row>
      <xdr:rowOff>29308</xdr:rowOff>
    </xdr:to>
    <xdr:sp macro="" textlink="">
      <xdr:nvSpPr>
        <xdr:cNvPr id="2" name="ZoneTexte 1">
          <a:extLst>
            <a:ext uri="{FF2B5EF4-FFF2-40B4-BE49-F238E27FC236}">
              <a16:creationId xmlns:a16="http://schemas.microsoft.com/office/drawing/2014/main" id="{09FED7E6-B984-4C34-9B23-8C71A152AC18}"/>
            </a:ext>
          </a:extLst>
        </xdr:cNvPr>
        <xdr:cNvSpPr txBox="1"/>
      </xdr:nvSpPr>
      <xdr:spPr>
        <a:xfrm>
          <a:off x="47625" y="38101"/>
          <a:ext cx="11782913" cy="362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a:t>33. Les contrats d’apprentissage</a:t>
          </a:r>
        </a:p>
      </xdr:txBody>
    </xdr:sp>
    <xdr:clientData/>
  </xdr:twoCellAnchor>
  <xdr:twoCellAnchor>
    <xdr:from>
      <xdr:col>0</xdr:col>
      <xdr:colOff>47624</xdr:colOff>
      <xdr:row>2</xdr:row>
      <xdr:rowOff>171450</xdr:rowOff>
    </xdr:from>
    <xdr:to>
      <xdr:col>12</xdr:col>
      <xdr:colOff>0</xdr:colOff>
      <xdr:row>4</xdr:row>
      <xdr:rowOff>156307</xdr:rowOff>
    </xdr:to>
    <xdr:sp macro="" textlink="">
      <xdr:nvSpPr>
        <xdr:cNvPr id="3" name="ZoneTexte 2">
          <a:extLst>
            <a:ext uri="{FF2B5EF4-FFF2-40B4-BE49-F238E27FC236}">
              <a16:creationId xmlns:a16="http://schemas.microsoft.com/office/drawing/2014/main" id="{26B44A7A-A7DB-4C0F-9AB0-ADE04855FB07}"/>
            </a:ext>
          </a:extLst>
        </xdr:cNvPr>
        <xdr:cNvSpPr txBox="1"/>
      </xdr:nvSpPr>
      <xdr:spPr>
        <a:xfrm>
          <a:off x="47624" y="542681"/>
          <a:ext cx="11792684" cy="356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331</a:t>
          </a:r>
          <a:r>
            <a:rPr lang="fr-FR" sz="1100"/>
            <a:t>. </a:t>
          </a:r>
          <a:r>
            <a:rPr lang="fr-FR" sz="1100" b="1">
              <a:solidFill>
                <a:schemeClr val="dk1"/>
              </a:solidFill>
              <a:effectLst/>
              <a:latin typeface="+mn-lt"/>
              <a:ea typeface="+mn-ea"/>
              <a:cs typeface="+mn-cs"/>
            </a:rPr>
            <a:t>Nombre d’entrées en contrats d’apprentissage aidés par l’Agefiph (2019 - 2021)</a:t>
          </a:r>
          <a:endParaRPr lang="fr-FR" sz="1100"/>
        </a:p>
      </xdr:txBody>
    </xdr:sp>
    <xdr:clientData/>
  </xdr:twoCellAnchor>
  <xdr:twoCellAnchor>
    <xdr:from>
      <xdr:col>0</xdr:col>
      <xdr:colOff>0</xdr:colOff>
      <xdr:row>11</xdr:row>
      <xdr:rowOff>19050</xdr:rowOff>
    </xdr:from>
    <xdr:to>
      <xdr:col>12</xdr:col>
      <xdr:colOff>9768</xdr:colOff>
      <xdr:row>14</xdr:row>
      <xdr:rowOff>161925</xdr:rowOff>
    </xdr:to>
    <xdr:sp macro="" textlink="">
      <xdr:nvSpPr>
        <xdr:cNvPr id="4" name="ZoneTexte 3">
          <a:hlinkClick xmlns:r="http://schemas.openxmlformats.org/officeDocument/2006/relationships" r:id="rId1"/>
          <a:extLst>
            <a:ext uri="{FF2B5EF4-FFF2-40B4-BE49-F238E27FC236}">
              <a16:creationId xmlns:a16="http://schemas.microsoft.com/office/drawing/2014/main" id="{4BAAF4C9-1D5C-45C2-AE6F-AC61A786D663}"/>
            </a:ext>
          </a:extLst>
        </xdr:cNvPr>
        <xdr:cNvSpPr txBox="1"/>
      </xdr:nvSpPr>
      <xdr:spPr>
        <a:xfrm>
          <a:off x="0" y="2617665"/>
          <a:ext cx="11850076" cy="699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a:t>Sources : Dares - Dreets </a:t>
          </a:r>
          <a:r>
            <a:rPr lang="fr-FR" sz="1100">
              <a:solidFill>
                <a:schemeClr val="dk1"/>
              </a:solidFill>
              <a:effectLst/>
              <a:latin typeface="+mn-lt"/>
              <a:ea typeface="+mn-ea"/>
              <a:cs typeface="+mn-cs"/>
            </a:rPr>
            <a:t>Provence</a:t>
          </a:r>
          <a:r>
            <a:rPr lang="fr-FR" sz="1100" baseline="0">
              <a:solidFill>
                <a:schemeClr val="dk1"/>
              </a:solidFill>
              <a:effectLst/>
              <a:latin typeface="+mn-lt"/>
              <a:ea typeface="+mn-ea"/>
              <a:cs typeface="+mn-cs"/>
            </a:rPr>
            <a:t> - Alpes - Côte d'Az</a:t>
          </a:r>
          <a:r>
            <a:rPr lang="fr-FR" sz="1100" baseline="0">
              <a:solidFill>
                <a:sysClr val="windowText" lastClr="000000"/>
              </a:solidFill>
              <a:effectLst/>
              <a:latin typeface="+mn-lt"/>
              <a:ea typeface="+mn-ea"/>
              <a:cs typeface="+mn-cs"/>
            </a:rPr>
            <a:t>ur</a:t>
          </a:r>
          <a:r>
            <a:rPr lang="fr-FR">
              <a:solidFill>
                <a:sysClr val="windowText" lastClr="000000"/>
              </a:solidFill>
            </a:rPr>
            <a:t> - Agefiph, Nombre</a:t>
          </a:r>
          <a:r>
            <a:rPr lang="fr-FR" baseline="0">
              <a:solidFill>
                <a:sysClr val="windowText" lastClr="000000"/>
              </a:solidFill>
            </a:rPr>
            <a:t> de nouveaux contrats signés - </a:t>
          </a:r>
          <a:r>
            <a:rPr lang="fr-FR" b="0" baseline="0">
              <a:solidFill>
                <a:sysClr val="windowText" lastClr="000000"/>
              </a:solidFill>
            </a:rPr>
            <a:t>2019-2021, </a:t>
          </a:r>
          <a:r>
            <a:rPr lang="fr-FR" sz="1100" b="0" baseline="0">
              <a:solidFill>
                <a:sysClr val="windowText" lastClr="000000"/>
              </a:solidFill>
              <a:effectLst/>
              <a:latin typeface="+mn-lt"/>
              <a:ea typeface="+mn-ea"/>
              <a:cs typeface="+mn-cs"/>
            </a:rPr>
            <a:t>Traitement Carif-Oref Provence - Alpes - Côte d'Azur.</a:t>
          </a:r>
          <a:r>
            <a:rPr lang="fr-FR" sz="1100" b="1" baseline="0">
              <a:solidFill>
                <a:sysClr val="windowText" lastClr="000000"/>
              </a:solidFill>
              <a:effectLst/>
              <a:latin typeface="+mn-lt"/>
              <a:ea typeface="+mn-ea"/>
              <a:cs typeface="+mn-cs"/>
            </a:rPr>
            <a:t> </a:t>
          </a:r>
          <a:r>
            <a:rPr lang="fr-FR" b="1" baseline="0">
              <a:solidFill>
                <a:sysClr val="windowText" lastClr="000000"/>
              </a:solidFill>
            </a:rPr>
            <a:t> </a:t>
          </a: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Champ : Provence</a:t>
          </a:r>
          <a:r>
            <a:rPr lang="fr-FR" sz="1100" baseline="0">
              <a:solidFill>
                <a:schemeClr val="dk1"/>
              </a:solidFill>
              <a:effectLst/>
              <a:latin typeface="+mn-lt"/>
              <a:ea typeface="+mn-ea"/>
              <a:cs typeface="+mn-cs"/>
            </a:rPr>
            <a:t> - Alpes - Côte d'Azur, secteur privé</a:t>
          </a:r>
        </a:p>
        <a:p>
          <a:pPr marL="0" marR="0" lvl="0" indent="0" defTabSz="914400" eaLnBrk="1" fontAlgn="auto" latinLnBrk="0" hangingPunct="1">
            <a:lnSpc>
              <a:spcPct val="100000"/>
            </a:lnSpc>
            <a:spcBef>
              <a:spcPts val="0"/>
            </a:spcBef>
            <a:spcAft>
              <a:spcPts val="0"/>
            </a:spcAft>
            <a:buClrTx/>
            <a:buSzTx/>
            <a:buFontTx/>
            <a:buNone/>
            <a:tabLst/>
            <a:defRPr/>
          </a:pPr>
          <a:r>
            <a:rPr lang="fr-FR" sz="1100" b="0" i="1">
              <a:solidFill>
                <a:sysClr val="windowText" lastClr="000000"/>
              </a:solidFill>
            </a:rPr>
            <a:t>Précaution</a:t>
          </a:r>
          <a:r>
            <a:rPr lang="fr-FR" sz="1100" b="1" i="1" baseline="0">
              <a:solidFill>
                <a:sysClr val="windowText" lastClr="000000"/>
              </a:solidFill>
            </a:rPr>
            <a:t> : </a:t>
          </a:r>
          <a:r>
            <a:rPr lang="fr-FR" sz="1100" b="0" i="1" baseline="0">
              <a:solidFill>
                <a:sysClr val="windowText" lastClr="000000"/>
              </a:solidFill>
            </a:rPr>
            <a:t>il s'agit ici de données en flux à l'instar du rapport de la Dares "</a:t>
          </a:r>
          <a:r>
            <a:rPr lang="fr-FR" sz="1100" b="0" i="1" baseline="0">
              <a:solidFill>
                <a:schemeClr val="accent1"/>
              </a:solidFill>
            </a:rPr>
            <a:t>Les chiffres de l'apprentissage en 2021</a:t>
          </a:r>
          <a:r>
            <a:rPr lang="fr-FR" sz="1100" b="0" i="1" baseline="0">
              <a:solidFill>
                <a:sysClr val="windowText" lastClr="000000"/>
              </a:solidFill>
            </a:rPr>
            <a:t>"</a:t>
          </a:r>
          <a:r>
            <a:rPr lang="fr-FR" i="1">
              <a:solidFill>
                <a:sysClr val="windowText" lastClr="000000"/>
              </a:solidFill>
            </a:rPr>
            <a:t>.</a:t>
          </a:r>
          <a:endParaRPr lang="fr-FR" sz="1100" b="1" i="1">
            <a:solidFill>
              <a:sysClr val="windowText" lastClr="000000"/>
            </a:solidFill>
          </a:endParaRPr>
        </a:p>
      </xdr:txBody>
    </xdr:sp>
    <xdr:clientData/>
  </xdr:twoCellAnchor>
  <xdr:twoCellAnchor>
    <xdr:from>
      <xdr:col>0</xdr:col>
      <xdr:colOff>0</xdr:colOff>
      <xdr:row>16</xdr:row>
      <xdr:rowOff>0</xdr:rowOff>
    </xdr:from>
    <xdr:to>
      <xdr:col>11</xdr:col>
      <xdr:colOff>801076</xdr:colOff>
      <xdr:row>17</xdr:row>
      <xdr:rowOff>146538</xdr:rowOff>
    </xdr:to>
    <xdr:sp macro="" textlink="">
      <xdr:nvSpPr>
        <xdr:cNvPr id="5" name="ZoneTexte 4">
          <a:extLst>
            <a:ext uri="{FF2B5EF4-FFF2-40B4-BE49-F238E27FC236}">
              <a16:creationId xmlns:a16="http://schemas.microsoft.com/office/drawing/2014/main" id="{55671878-26CF-4C6F-83AD-AAB08DEBABA9}"/>
            </a:ext>
          </a:extLst>
        </xdr:cNvPr>
        <xdr:cNvSpPr txBox="1"/>
      </xdr:nvSpPr>
      <xdr:spPr>
        <a:xfrm>
          <a:off x="0" y="3526692"/>
          <a:ext cx="11830538" cy="3321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332</a:t>
          </a:r>
          <a:r>
            <a:rPr lang="fr-FR" sz="1100"/>
            <a:t>. </a:t>
          </a:r>
          <a:r>
            <a:rPr lang="fr-FR" sz="1100" b="1">
              <a:solidFill>
                <a:schemeClr val="dk1"/>
              </a:solidFill>
              <a:effectLst/>
              <a:latin typeface="+mn-lt"/>
              <a:ea typeface="+mn-ea"/>
              <a:cs typeface="+mn-cs"/>
            </a:rPr>
            <a:t>Nombre de contrats d'apprentissage par département (2019-2021) et par type d'employeur (2021)</a:t>
          </a:r>
          <a:endParaRPr lang="fr-FR" sz="1100"/>
        </a:p>
      </xdr:txBody>
    </xdr:sp>
    <xdr:clientData/>
  </xdr:twoCellAnchor>
  <xdr:twoCellAnchor>
    <xdr:from>
      <xdr:col>0</xdr:col>
      <xdr:colOff>0</xdr:colOff>
      <xdr:row>53</xdr:row>
      <xdr:rowOff>0</xdr:rowOff>
    </xdr:from>
    <xdr:to>
      <xdr:col>11</xdr:col>
      <xdr:colOff>801076</xdr:colOff>
      <xdr:row>56</xdr:row>
      <xdr:rowOff>142875</xdr:rowOff>
    </xdr:to>
    <xdr:sp macro="" textlink="">
      <xdr:nvSpPr>
        <xdr:cNvPr id="6" name="ZoneTexte 5">
          <a:extLst>
            <a:ext uri="{FF2B5EF4-FFF2-40B4-BE49-F238E27FC236}">
              <a16:creationId xmlns:a16="http://schemas.microsoft.com/office/drawing/2014/main" id="{DCEC3E94-690F-454C-BC75-D0398AAE9547}"/>
            </a:ext>
          </a:extLst>
        </xdr:cNvPr>
        <xdr:cNvSpPr txBox="1"/>
      </xdr:nvSpPr>
      <xdr:spPr>
        <a:xfrm>
          <a:off x="0" y="13168923"/>
          <a:ext cx="11830538" cy="6997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a:t>Source : </a:t>
          </a:r>
          <a:r>
            <a:rPr lang="fr-FR" sz="1100">
              <a:solidFill>
                <a:schemeClr val="dk1"/>
              </a:solidFill>
              <a:effectLst/>
              <a:latin typeface="+mn-lt"/>
              <a:ea typeface="+mn-ea"/>
              <a:cs typeface="+mn-cs"/>
            </a:rPr>
            <a:t>Dares - Dreets Provence</a:t>
          </a:r>
          <a:r>
            <a:rPr lang="fr-FR" sz="1100" baseline="0">
              <a:solidFill>
                <a:schemeClr val="dk1"/>
              </a:solidFill>
              <a:effectLst/>
              <a:latin typeface="+mn-lt"/>
              <a:ea typeface="+mn-ea"/>
              <a:cs typeface="+mn-cs"/>
            </a:rPr>
            <a:t> - Alpes - Côte d'Azur</a:t>
          </a:r>
          <a:r>
            <a:rPr lang="fr-FR" sz="1100">
              <a:solidFill>
                <a:schemeClr val="dk1"/>
              </a:solidFill>
              <a:effectLst/>
              <a:latin typeface="+mn-lt"/>
              <a:ea typeface="+mn-ea"/>
              <a:cs typeface="+mn-cs"/>
            </a:rPr>
            <a:t>, Nombre</a:t>
          </a:r>
          <a:r>
            <a:rPr lang="fr-FR" sz="1100" baseline="0">
              <a:solidFill>
                <a:schemeClr val="dk1"/>
              </a:solidFill>
              <a:effectLst/>
              <a:latin typeface="+mn-lt"/>
              <a:ea typeface="+mn-ea"/>
              <a:cs typeface="+mn-cs"/>
            </a:rPr>
            <a:t> de contrats - </a:t>
          </a:r>
          <a:r>
            <a:rPr lang="fr-FR" sz="1100" b="0" baseline="0">
              <a:solidFill>
                <a:schemeClr val="dk1"/>
              </a:solidFill>
              <a:effectLst/>
              <a:latin typeface="+mn-lt"/>
              <a:ea typeface="+mn-ea"/>
              <a:cs typeface="+mn-cs"/>
            </a:rPr>
            <a:t>2019-2021</a:t>
          </a:r>
          <a:r>
            <a:rPr lang="fr-FR" sz="1100" b="1" baseline="0">
              <a:solidFill>
                <a:schemeClr val="dk1"/>
              </a:solidFill>
              <a:effectLst/>
              <a:latin typeface="+mn-lt"/>
              <a:ea typeface="+mn-ea"/>
              <a:cs typeface="+mn-cs"/>
            </a:rPr>
            <a:t>, </a:t>
          </a:r>
          <a:r>
            <a:rPr lang="fr-FR" sz="1100" b="0" baseline="0">
              <a:solidFill>
                <a:schemeClr val="dk1"/>
              </a:solidFill>
              <a:effectLst/>
              <a:latin typeface="+mn-lt"/>
              <a:ea typeface="+mn-ea"/>
              <a:cs typeface="+mn-cs"/>
            </a:rPr>
            <a:t>Traitement Carif-Oref Provence - Alpes - Côte d'Azur.</a:t>
          </a:r>
          <a:r>
            <a:rPr lang="fr-FR" sz="1100" b="1"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Champ : Région Provence</a:t>
          </a:r>
          <a:r>
            <a:rPr lang="fr-FR" sz="1100" baseline="0">
              <a:solidFill>
                <a:schemeClr val="dk1"/>
              </a:solidFill>
              <a:effectLst/>
              <a:latin typeface="+mn-lt"/>
              <a:ea typeface="+mn-ea"/>
              <a:cs typeface="+mn-cs"/>
            </a:rPr>
            <a:t> - Alpes - Côte d'Azur, départements, </a:t>
          </a:r>
          <a:r>
            <a:rPr lang="fr-FR" sz="1100" b="1" baseline="0">
              <a:solidFill>
                <a:schemeClr val="dk1"/>
              </a:solidFill>
              <a:effectLst/>
              <a:latin typeface="+mn-lt"/>
              <a:ea typeface="+mn-ea"/>
              <a:cs typeface="+mn-cs"/>
            </a:rPr>
            <a:t>secteur privé et public</a:t>
          </a:r>
          <a:endParaRPr lang="fr-FR">
            <a:effectLst/>
          </a:endParaRPr>
        </a:p>
        <a:p>
          <a:pPr eaLnBrk="1" fontAlgn="auto" latinLnBrk="0" hangingPunct="1"/>
          <a:r>
            <a:rPr lang="fr-FR" sz="1100" b="0" i="1">
              <a:solidFill>
                <a:schemeClr val="dk1"/>
              </a:solidFill>
              <a:effectLst/>
              <a:latin typeface="+mn-lt"/>
              <a:ea typeface="+mn-ea"/>
              <a:cs typeface="+mn-cs"/>
            </a:rPr>
            <a:t>Précaution</a:t>
          </a:r>
          <a:r>
            <a:rPr lang="fr-FR" sz="1100" b="1" i="1" baseline="0">
              <a:solidFill>
                <a:schemeClr val="dk1"/>
              </a:solidFill>
              <a:effectLst/>
              <a:latin typeface="+mn-lt"/>
              <a:ea typeface="+mn-ea"/>
              <a:cs typeface="+mn-cs"/>
            </a:rPr>
            <a:t> : </a:t>
          </a:r>
          <a:r>
            <a:rPr lang="fr-FR" sz="1100" b="0" i="1" baseline="0">
              <a:solidFill>
                <a:schemeClr val="dk1"/>
              </a:solidFill>
              <a:effectLst/>
              <a:latin typeface="+mn-lt"/>
              <a:ea typeface="+mn-ea"/>
              <a:cs typeface="+mn-cs"/>
            </a:rPr>
            <a:t>Il s'agit ici de données en stock.</a:t>
          </a:r>
          <a:endParaRPr lang="fr-FR">
            <a:effectLst/>
          </a:endParaRPr>
        </a:p>
      </xdr:txBody>
    </xdr:sp>
    <xdr:clientData/>
  </xdr:twoCellAnchor>
  <xdr:twoCellAnchor>
    <xdr:from>
      <xdr:col>0</xdr:col>
      <xdr:colOff>0</xdr:colOff>
      <xdr:row>58</xdr:row>
      <xdr:rowOff>19050</xdr:rowOff>
    </xdr:from>
    <xdr:to>
      <xdr:col>12</xdr:col>
      <xdr:colOff>0</xdr:colOff>
      <xdr:row>59</xdr:row>
      <xdr:rowOff>166077</xdr:rowOff>
    </xdr:to>
    <xdr:sp macro="" textlink="">
      <xdr:nvSpPr>
        <xdr:cNvPr id="8" name="ZoneTexte 7">
          <a:extLst>
            <a:ext uri="{FF2B5EF4-FFF2-40B4-BE49-F238E27FC236}">
              <a16:creationId xmlns:a16="http://schemas.microsoft.com/office/drawing/2014/main" id="{F33A90E5-8F2D-49F1-8136-D083C260CEAF}"/>
            </a:ext>
          </a:extLst>
        </xdr:cNvPr>
        <xdr:cNvSpPr txBox="1"/>
      </xdr:nvSpPr>
      <xdr:spPr>
        <a:xfrm>
          <a:off x="0" y="14116050"/>
          <a:ext cx="11840308" cy="3326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333a</a:t>
          </a:r>
          <a:r>
            <a:rPr lang="fr-FR" sz="1100"/>
            <a:t>. </a:t>
          </a:r>
          <a:r>
            <a:rPr lang="fr-FR" sz="1100" b="1">
              <a:solidFill>
                <a:schemeClr val="dk1"/>
              </a:solidFill>
              <a:effectLst/>
              <a:latin typeface="+mn-lt"/>
              <a:ea typeface="+mn-ea"/>
              <a:cs typeface="+mn-cs"/>
            </a:rPr>
            <a:t>Caractéristiques des personnes en situation de handicap (PSH) en contrat</a:t>
          </a:r>
          <a:r>
            <a:rPr lang="fr-FR" sz="1100" b="1" baseline="0">
              <a:solidFill>
                <a:schemeClr val="dk1"/>
              </a:solidFill>
              <a:effectLst/>
              <a:latin typeface="+mn-lt"/>
              <a:ea typeface="+mn-ea"/>
              <a:cs typeface="+mn-cs"/>
            </a:rPr>
            <a:t> d'apprentissage au regard de l'ensemble de la population </a:t>
          </a:r>
          <a:r>
            <a:rPr lang="fr-FR" sz="1100" b="1">
              <a:solidFill>
                <a:schemeClr val="dk1"/>
              </a:solidFill>
              <a:effectLst/>
              <a:latin typeface="+mn-lt"/>
              <a:ea typeface="+mn-ea"/>
              <a:cs typeface="+mn-cs"/>
            </a:rPr>
            <a:t>en contrat</a:t>
          </a:r>
          <a:r>
            <a:rPr lang="fr-FR" sz="1100" b="1" baseline="0">
              <a:solidFill>
                <a:schemeClr val="dk1"/>
              </a:solidFill>
              <a:effectLst/>
              <a:latin typeface="+mn-lt"/>
              <a:ea typeface="+mn-ea"/>
              <a:cs typeface="+mn-cs"/>
            </a:rPr>
            <a:t> d'apprentissage (2021)</a:t>
          </a:r>
          <a:endParaRPr lang="fr-FR" sz="1100"/>
        </a:p>
      </xdr:txBody>
    </xdr:sp>
    <xdr:clientData/>
  </xdr:twoCellAnchor>
  <xdr:twoCellAnchor>
    <xdr:from>
      <xdr:col>0</xdr:col>
      <xdr:colOff>0</xdr:colOff>
      <xdr:row>77</xdr:row>
      <xdr:rowOff>85725</xdr:rowOff>
    </xdr:from>
    <xdr:to>
      <xdr:col>11</xdr:col>
      <xdr:colOff>791306</xdr:colOff>
      <xdr:row>81</xdr:row>
      <xdr:rowOff>0</xdr:rowOff>
    </xdr:to>
    <xdr:sp macro="" textlink="">
      <xdr:nvSpPr>
        <xdr:cNvPr id="9" name="ZoneTexte 8">
          <a:extLst>
            <a:ext uri="{FF2B5EF4-FFF2-40B4-BE49-F238E27FC236}">
              <a16:creationId xmlns:a16="http://schemas.microsoft.com/office/drawing/2014/main" id="{909E9FCB-BC34-4A7E-AE14-F40D6F97A754}"/>
            </a:ext>
          </a:extLst>
        </xdr:cNvPr>
        <xdr:cNvSpPr txBox="1"/>
      </xdr:nvSpPr>
      <xdr:spPr>
        <a:xfrm>
          <a:off x="0" y="18471417"/>
          <a:ext cx="11820768" cy="6567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fr-FR" sz="1100">
              <a:solidFill>
                <a:schemeClr val="dk1"/>
              </a:solidFill>
              <a:effectLst/>
              <a:latin typeface="+mn-lt"/>
              <a:ea typeface="+mn-ea"/>
              <a:cs typeface="+mn-cs"/>
            </a:rPr>
            <a:t>Source : Dares - Dreets Provence</a:t>
          </a:r>
          <a:r>
            <a:rPr lang="fr-FR" sz="1100" baseline="0">
              <a:solidFill>
                <a:schemeClr val="dk1"/>
              </a:solidFill>
              <a:effectLst/>
              <a:latin typeface="+mn-lt"/>
              <a:ea typeface="+mn-ea"/>
              <a:cs typeface="+mn-cs"/>
            </a:rPr>
            <a:t> - Alpes - Côte d'Azur</a:t>
          </a:r>
          <a:r>
            <a:rPr lang="fr-FR" sz="1100">
              <a:solidFill>
                <a:schemeClr val="dk1"/>
              </a:solidFill>
              <a:effectLst/>
              <a:latin typeface="+mn-lt"/>
              <a:ea typeface="+mn-ea"/>
              <a:cs typeface="+mn-cs"/>
            </a:rPr>
            <a:t>, Nombre</a:t>
          </a:r>
          <a:r>
            <a:rPr lang="fr-FR" sz="1100" baseline="0">
              <a:solidFill>
                <a:schemeClr val="dk1"/>
              </a:solidFill>
              <a:effectLst/>
              <a:latin typeface="+mn-lt"/>
              <a:ea typeface="+mn-ea"/>
              <a:cs typeface="+mn-cs"/>
            </a:rPr>
            <a:t> de contrats - </a:t>
          </a:r>
          <a:r>
            <a:rPr lang="fr-FR" sz="1100" b="0" baseline="0">
              <a:solidFill>
                <a:schemeClr val="dk1"/>
              </a:solidFill>
              <a:effectLst/>
              <a:latin typeface="+mn-lt"/>
              <a:ea typeface="+mn-ea"/>
              <a:cs typeface="+mn-cs"/>
            </a:rPr>
            <a:t>2021, Traitement Carif-Oref Provence - Alpes - Côte d'Azur.</a:t>
          </a:r>
          <a:r>
            <a:rPr lang="fr-FR" sz="1100" b="1"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Champ : Région Provence</a:t>
          </a:r>
          <a:r>
            <a:rPr lang="fr-FR" sz="1100" baseline="0">
              <a:solidFill>
                <a:schemeClr val="dk1"/>
              </a:solidFill>
              <a:effectLst/>
              <a:latin typeface="+mn-lt"/>
              <a:ea typeface="+mn-ea"/>
              <a:cs typeface="+mn-cs"/>
            </a:rPr>
            <a:t> - Alpes - Côte d'Azur, départements, </a:t>
          </a:r>
          <a:r>
            <a:rPr lang="fr-FR" sz="1100" b="1" baseline="0">
              <a:solidFill>
                <a:schemeClr val="dk1"/>
              </a:solidFill>
              <a:effectLst/>
              <a:latin typeface="+mn-lt"/>
              <a:ea typeface="+mn-ea"/>
              <a:cs typeface="+mn-cs"/>
            </a:rPr>
            <a:t>secteur privé et public</a:t>
          </a:r>
        </a:p>
        <a:p>
          <a:pPr eaLnBrk="1" fontAlgn="auto" latinLnBrk="0" hangingPunct="1"/>
          <a:r>
            <a:rPr lang="fr-FR" sz="1100" b="0" i="1">
              <a:solidFill>
                <a:schemeClr val="dk1"/>
              </a:solidFill>
              <a:effectLst/>
              <a:latin typeface="+mn-lt"/>
              <a:ea typeface="+mn-ea"/>
              <a:cs typeface="+mn-cs"/>
            </a:rPr>
            <a:t>Précaution</a:t>
          </a:r>
          <a:r>
            <a:rPr lang="fr-FR" sz="1100" b="1" i="1" baseline="0">
              <a:solidFill>
                <a:schemeClr val="dk1"/>
              </a:solidFill>
              <a:effectLst/>
              <a:latin typeface="+mn-lt"/>
              <a:ea typeface="+mn-ea"/>
              <a:cs typeface="+mn-cs"/>
            </a:rPr>
            <a:t> : </a:t>
          </a:r>
          <a:r>
            <a:rPr lang="fr-FR" sz="1100" b="0" i="1" baseline="0">
              <a:solidFill>
                <a:schemeClr val="dk1"/>
              </a:solidFill>
              <a:effectLst/>
              <a:latin typeface="+mn-lt"/>
              <a:ea typeface="+mn-ea"/>
              <a:cs typeface="+mn-cs"/>
            </a:rPr>
            <a:t>Il s'agit ici de données en stock. s = secret statistique et secret statistique induit, appliqué en deçà de 5 unités. ns = donnée non significative.</a:t>
          </a:r>
          <a:endParaRPr lang="fr-FR">
            <a:effectLst/>
          </a:endParaRPr>
        </a:p>
        <a:p>
          <a:pPr eaLnBrk="1" fontAlgn="auto" latinLnBrk="0" hangingPunct="1"/>
          <a:endParaRPr lang="fr-FR">
            <a:effectLst/>
          </a:endParaRPr>
        </a:p>
        <a:p>
          <a:endParaRPr lang="fr-FR" sz="1100" b="1" i="1">
            <a:solidFill>
              <a:sysClr val="windowText" lastClr="000000"/>
            </a:solidFill>
          </a:endParaRPr>
        </a:p>
      </xdr:txBody>
    </xdr:sp>
    <xdr:clientData/>
  </xdr:twoCellAnchor>
  <xdr:oneCellAnchor>
    <xdr:from>
      <xdr:col>12</xdr:col>
      <xdr:colOff>0</xdr:colOff>
      <xdr:row>5</xdr:row>
      <xdr:rowOff>240812</xdr:rowOff>
    </xdr:from>
    <xdr:ext cx="4660411" cy="1235563"/>
    <xdr:sp macro="" textlink="">
      <xdr:nvSpPr>
        <xdr:cNvPr id="12" name="ZoneTexte 11">
          <a:extLst>
            <a:ext uri="{FF2B5EF4-FFF2-40B4-BE49-F238E27FC236}">
              <a16:creationId xmlns:a16="http://schemas.microsoft.com/office/drawing/2014/main" id="{0ABBA952-D790-175C-60A5-3683AF0D1F06}"/>
            </a:ext>
          </a:extLst>
        </xdr:cNvPr>
        <xdr:cNvSpPr txBox="1"/>
      </xdr:nvSpPr>
      <xdr:spPr>
        <a:xfrm>
          <a:off x="12030075" y="1145687"/>
          <a:ext cx="4660411" cy="1235563"/>
        </a:xfrm>
        <a:prstGeom prst="rect">
          <a:avLst/>
        </a:prstGeom>
        <a:solidFill>
          <a:schemeClr val="accent6">
            <a:lumMod val="20000"/>
            <a:lumOff val="80000"/>
          </a:schemeClr>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200" b="1"/>
            <a:t>Faits saillants</a:t>
          </a:r>
        </a:p>
        <a:p>
          <a:r>
            <a:rPr lang="fr-FR" sz="1100"/>
            <a:t>En région </a:t>
          </a:r>
          <a:r>
            <a:rPr lang="fr-FR" sz="1100">
              <a:solidFill>
                <a:schemeClr val="tx1"/>
              </a:solidFill>
              <a:effectLst/>
              <a:latin typeface="+mn-lt"/>
              <a:ea typeface="+mn-ea"/>
              <a:cs typeface="+mn-cs"/>
            </a:rPr>
            <a:t>Provence</a:t>
          </a:r>
          <a:r>
            <a:rPr lang="fr-FR" sz="1100" baseline="0">
              <a:solidFill>
                <a:schemeClr val="tx1"/>
              </a:solidFill>
              <a:effectLst/>
              <a:latin typeface="+mn-lt"/>
              <a:ea typeface="+mn-ea"/>
              <a:cs typeface="+mn-cs"/>
            </a:rPr>
            <a:t> - Alpes - Côte d'Azur</a:t>
          </a:r>
          <a:r>
            <a:rPr lang="fr-FR" sz="1100"/>
            <a:t>, </a:t>
          </a:r>
          <a:r>
            <a:rPr lang="fr-FR" sz="1100" b="1"/>
            <a:t>51 255 nouveaux contrats</a:t>
          </a:r>
          <a:r>
            <a:rPr lang="fr-FR" sz="1100" b="1" baseline="0"/>
            <a:t> d'apprentissage du </a:t>
          </a:r>
          <a:r>
            <a:rPr lang="fr-FR" sz="1100" b="1"/>
            <a:t>secteur privé </a:t>
          </a:r>
          <a:r>
            <a:rPr lang="fr-FR" sz="1100"/>
            <a:t>ont été signés dont </a:t>
          </a:r>
          <a:r>
            <a:rPr lang="fr-FR" sz="1100" b="1"/>
            <a:t>170 primés par l’Agefiph soit 0,3% des contrats</a:t>
          </a:r>
          <a:r>
            <a:rPr lang="fr-FR" sz="1100"/>
            <a:t>. </a:t>
          </a:r>
        </a:p>
        <a:p>
          <a:r>
            <a:rPr lang="fr-FR" sz="1100"/>
            <a:t>Au niveau national, le nombre de contrats primés Agefiph (3 720) représente 0,5% de l’ensemble des contrats signés en 2021. (Source</a:t>
          </a:r>
          <a:r>
            <a:rPr lang="fr-FR" sz="1100" baseline="0"/>
            <a:t> : DR Agefiph)</a:t>
          </a:r>
          <a:endParaRPr lang="fr-FR" sz="1100">
            <a:solidFill>
              <a:srgbClr val="FF0000"/>
            </a:solidFill>
          </a:endParaRPr>
        </a:p>
      </xdr:txBody>
    </xdr:sp>
    <xdr:clientData/>
  </xdr:oneCellAnchor>
  <xdr:twoCellAnchor>
    <xdr:from>
      <xdr:col>0</xdr:col>
      <xdr:colOff>0</xdr:colOff>
      <xdr:row>119</xdr:row>
      <xdr:rowOff>171450</xdr:rowOff>
    </xdr:from>
    <xdr:to>
      <xdr:col>11</xdr:col>
      <xdr:colOff>791306</xdr:colOff>
      <xdr:row>123</xdr:row>
      <xdr:rowOff>123825</xdr:rowOff>
    </xdr:to>
    <xdr:sp macro="" textlink="">
      <xdr:nvSpPr>
        <xdr:cNvPr id="13" name="ZoneTexte 12">
          <a:extLst>
            <a:ext uri="{FF2B5EF4-FFF2-40B4-BE49-F238E27FC236}">
              <a16:creationId xmlns:a16="http://schemas.microsoft.com/office/drawing/2014/main" id="{3474E1CD-038C-47E1-B568-B32C13DADC17}"/>
            </a:ext>
          </a:extLst>
        </xdr:cNvPr>
        <xdr:cNvSpPr txBox="1"/>
      </xdr:nvSpPr>
      <xdr:spPr>
        <a:xfrm>
          <a:off x="0" y="27349450"/>
          <a:ext cx="11820768" cy="6948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fr-FR" sz="1100">
              <a:solidFill>
                <a:schemeClr val="dk1"/>
              </a:solidFill>
              <a:effectLst/>
              <a:latin typeface="+mn-lt"/>
              <a:ea typeface="+mn-ea"/>
              <a:cs typeface="+mn-cs"/>
            </a:rPr>
            <a:t>Source : Dares - Dreets Provence</a:t>
          </a:r>
          <a:r>
            <a:rPr lang="fr-FR" sz="1100" baseline="0">
              <a:solidFill>
                <a:schemeClr val="dk1"/>
              </a:solidFill>
              <a:effectLst/>
              <a:latin typeface="+mn-lt"/>
              <a:ea typeface="+mn-ea"/>
              <a:cs typeface="+mn-cs"/>
            </a:rPr>
            <a:t> - Alpes - Côte d'Azur</a:t>
          </a:r>
          <a:r>
            <a:rPr lang="fr-FR" sz="1100">
              <a:solidFill>
                <a:schemeClr val="dk1"/>
              </a:solidFill>
              <a:effectLst/>
              <a:latin typeface="+mn-lt"/>
              <a:ea typeface="+mn-ea"/>
              <a:cs typeface="+mn-cs"/>
            </a:rPr>
            <a:t>, Nombre</a:t>
          </a:r>
          <a:r>
            <a:rPr lang="fr-FR" sz="1100" baseline="0">
              <a:solidFill>
                <a:schemeClr val="dk1"/>
              </a:solidFill>
              <a:effectLst/>
              <a:latin typeface="+mn-lt"/>
              <a:ea typeface="+mn-ea"/>
              <a:cs typeface="+mn-cs"/>
            </a:rPr>
            <a:t> de contrats - </a:t>
          </a:r>
          <a:r>
            <a:rPr lang="fr-FR" sz="1100" b="0" baseline="0">
              <a:solidFill>
                <a:schemeClr val="dk1"/>
              </a:solidFill>
              <a:effectLst/>
              <a:latin typeface="+mn-lt"/>
              <a:ea typeface="+mn-ea"/>
              <a:cs typeface="+mn-cs"/>
            </a:rPr>
            <a:t>2021, Traitement Carif-Oref Provence - Alpes - Côte d'Azur.</a:t>
          </a:r>
          <a:r>
            <a:rPr lang="fr-FR" sz="1100" b="1"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Champ : Région Provence</a:t>
          </a:r>
          <a:r>
            <a:rPr lang="fr-FR" sz="1100" baseline="0">
              <a:solidFill>
                <a:schemeClr val="dk1"/>
              </a:solidFill>
              <a:effectLst/>
              <a:latin typeface="+mn-lt"/>
              <a:ea typeface="+mn-ea"/>
              <a:cs typeface="+mn-cs"/>
            </a:rPr>
            <a:t> - Alpes - Côte d'Azur, départements, </a:t>
          </a:r>
          <a:r>
            <a:rPr lang="fr-FR" sz="1100" b="1" baseline="0">
              <a:solidFill>
                <a:schemeClr val="dk1"/>
              </a:solidFill>
              <a:effectLst/>
              <a:latin typeface="+mn-lt"/>
              <a:ea typeface="+mn-ea"/>
              <a:cs typeface="+mn-cs"/>
            </a:rPr>
            <a:t>secteur privé et public </a:t>
          </a:r>
        </a:p>
        <a:p>
          <a:pPr eaLnBrk="1" fontAlgn="auto" latinLnBrk="0" hangingPunct="1"/>
          <a:r>
            <a:rPr lang="fr-FR" sz="1100" b="0" i="1">
              <a:solidFill>
                <a:schemeClr val="dk1"/>
              </a:solidFill>
              <a:effectLst/>
              <a:latin typeface="+mn-lt"/>
              <a:ea typeface="+mn-ea"/>
              <a:cs typeface="+mn-cs"/>
            </a:rPr>
            <a:t>Précaution</a:t>
          </a:r>
          <a:r>
            <a:rPr lang="fr-FR" sz="1100" b="1" i="1" baseline="0">
              <a:solidFill>
                <a:schemeClr val="dk1"/>
              </a:solidFill>
              <a:effectLst/>
              <a:latin typeface="+mn-lt"/>
              <a:ea typeface="+mn-ea"/>
              <a:cs typeface="+mn-cs"/>
            </a:rPr>
            <a:t> : </a:t>
          </a:r>
          <a:r>
            <a:rPr lang="fr-FR" sz="1100" b="0" i="1" baseline="0">
              <a:solidFill>
                <a:schemeClr val="dk1"/>
              </a:solidFill>
              <a:effectLst/>
              <a:latin typeface="+mn-lt"/>
              <a:ea typeface="+mn-ea"/>
              <a:cs typeface="+mn-cs"/>
            </a:rPr>
            <a:t>Il s'agit ici de données en stock. s = secret statistique et secret statistique induit, appliqué en deçà de 5 unités. ns = donnée non significative.</a:t>
          </a:r>
          <a:endParaRPr lang="fr-FR">
            <a:effectLst/>
          </a:endParaRPr>
        </a:p>
        <a:p>
          <a:pPr eaLnBrk="1" fontAlgn="auto" latinLnBrk="0" hangingPunct="1"/>
          <a:endParaRPr lang="fr-FR">
            <a:effectLst/>
          </a:endParaRPr>
        </a:p>
        <a:p>
          <a:endParaRPr lang="fr-FR" sz="1100" b="1" i="1">
            <a:solidFill>
              <a:sysClr val="windowText" lastClr="000000"/>
            </a:solidFill>
          </a:endParaRPr>
        </a:p>
      </xdr:txBody>
    </xdr:sp>
    <xdr:clientData/>
  </xdr:twoCellAnchor>
  <xdr:twoCellAnchor>
    <xdr:from>
      <xdr:col>0</xdr:col>
      <xdr:colOff>0</xdr:colOff>
      <xdr:row>82</xdr:row>
      <xdr:rowOff>0</xdr:rowOff>
    </xdr:from>
    <xdr:to>
      <xdr:col>12</xdr:col>
      <xdr:colOff>9525</xdr:colOff>
      <xdr:row>83</xdr:row>
      <xdr:rowOff>133350</xdr:rowOff>
    </xdr:to>
    <xdr:sp macro="" textlink="">
      <xdr:nvSpPr>
        <xdr:cNvPr id="15" name="ZoneTexte 14">
          <a:extLst>
            <a:ext uri="{FF2B5EF4-FFF2-40B4-BE49-F238E27FC236}">
              <a16:creationId xmlns:a16="http://schemas.microsoft.com/office/drawing/2014/main" id="{C7C71321-0C25-4CA4-A0D0-36C172F91ED5}"/>
            </a:ext>
          </a:extLst>
        </xdr:cNvPr>
        <xdr:cNvSpPr txBox="1"/>
      </xdr:nvSpPr>
      <xdr:spPr>
        <a:xfrm>
          <a:off x="0" y="20574000"/>
          <a:ext cx="112776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332b</a:t>
          </a:r>
          <a:r>
            <a:rPr lang="fr-FR" sz="1100"/>
            <a:t>. </a:t>
          </a:r>
          <a:r>
            <a:rPr lang="fr-FR" sz="1100" b="1"/>
            <a:t>Autres </a:t>
          </a:r>
          <a:r>
            <a:rPr lang="fr-FR" sz="1100" b="1">
              <a:solidFill>
                <a:schemeClr val="dk1"/>
              </a:solidFill>
              <a:effectLst/>
              <a:latin typeface="+mn-lt"/>
              <a:ea typeface="+mn-ea"/>
              <a:cs typeface="+mn-cs"/>
            </a:rPr>
            <a:t>caractéristiques des contrats</a:t>
          </a:r>
          <a:r>
            <a:rPr lang="fr-FR" sz="1100" b="1" baseline="0">
              <a:solidFill>
                <a:schemeClr val="dk1"/>
              </a:solidFill>
              <a:effectLst/>
              <a:latin typeface="+mn-lt"/>
              <a:ea typeface="+mn-ea"/>
              <a:cs typeface="+mn-cs"/>
            </a:rPr>
            <a:t> d'apprentissage des </a:t>
          </a:r>
          <a:r>
            <a:rPr lang="fr-FR" sz="1100" b="1">
              <a:solidFill>
                <a:schemeClr val="dk1"/>
              </a:solidFill>
              <a:effectLst/>
              <a:latin typeface="+mn-lt"/>
              <a:ea typeface="+mn-ea"/>
              <a:cs typeface="+mn-cs"/>
            </a:rPr>
            <a:t>personnes en situation de handicap (PSH) </a:t>
          </a:r>
          <a:r>
            <a:rPr lang="fr-FR" sz="1100" b="1" baseline="0">
              <a:solidFill>
                <a:schemeClr val="dk1"/>
              </a:solidFill>
              <a:effectLst/>
              <a:latin typeface="+mn-lt"/>
              <a:ea typeface="+mn-ea"/>
              <a:cs typeface="+mn-cs"/>
            </a:rPr>
            <a:t>au regard de l'ensemble de la population </a:t>
          </a:r>
          <a:r>
            <a:rPr lang="fr-FR" sz="1100" b="1">
              <a:solidFill>
                <a:schemeClr val="dk1"/>
              </a:solidFill>
              <a:effectLst/>
              <a:latin typeface="+mn-lt"/>
              <a:ea typeface="+mn-ea"/>
              <a:cs typeface="+mn-cs"/>
            </a:rPr>
            <a:t>en contrat</a:t>
          </a:r>
          <a:r>
            <a:rPr lang="fr-FR" sz="1100" b="1" baseline="0">
              <a:solidFill>
                <a:schemeClr val="dk1"/>
              </a:solidFill>
              <a:effectLst/>
              <a:latin typeface="+mn-lt"/>
              <a:ea typeface="+mn-ea"/>
              <a:cs typeface="+mn-cs"/>
            </a:rPr>
            <a:t> d'apprentissage (2021)</a:t>
          </a:r>
          <a:endParaRPr lang="fr-FR" sz="1100"/>
        </a:p>
      </xdr:txBody>
    </xdr:sp>
    <xdr:clientData/>
  </xdr:twoCellAnchor>
  <xdr:oneCellAnchor>
    <xdr:from>
      <xdr:col>12</xdr:col>
      <xdr:colOff>0</xdr:colOff>
      <xdr:row>20</xdr:row>
      <xdr:rowOff>368298</xdr:rowOff>
    </xdr:from>
    <xdr:ext cx="4650154" cy="1663701"/>
    <xdr:sp macro="" textlink="">
      <xdr:nvSpPr>
        <xdr:cNvPr id="10" name="ZoneTexte 9">
          <a:extLst>
            <a:ext uri="{FF2B5EF4-FFF2-40B4-BE49-F238E27FC236}">
              <a16:creationId xmlns:a16="http://schemas.microsoft.com/office/drawing/2014/main" id="{DB35ADBC-DB4A-40A4-BD40-9C2EAC598DB9}"/>
            </a:ext>
          </a:extLst>
        </xdr:cNvPr>
        <xdr:cNvSpPr txBox="1"/>
      </xdr:nvSpPr>
      <xdr:spPr>
        <a:xfrm>
          <a:off x="11840308" y="5184529"/>
          <a:ext cx="4650154" cy="1663701"/>
        </a:xfrm>
        <a:prstGeom prst="rect">
          <a:avLst/>
        </a:prstGeom>
        <a:solidFill>
          <a:schemeClr val="accent6">
            <a:lumMod val="20000"/>
            <a:lumOff val="80000"/>
          </a:schemeClr>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FR" sz="1200" b="1">
              <a:solidFill>
                <a:schemeClr val="tx1"/>
              </a:solidFill>
              <a:effectLst/>
              <a:latin typeface="+mn-lt"/>
              <a:ea typeface="+mn-ea"/>
              <a:cs typeface="+mn-cs"/>
            </a:rPr>
            <a:t>Faits saillants</a:t>
          </a:r>
          <a:endParaRPr lang="fr-FR" sz="1200">
            <a:effectLst/>
          </a:endParaRPr>
        </a:p>
        <a:p>
          <a:r>
            <a:rPr lang="fr-FR" sz="1100"/>
            <a:t>En région </a:t>
          </a:r>
          <a:r>
            <a:rPr lang="fr-FR" sz="1100">
              <a:solidFill>
                <a:schemeClr val="tx1"/>
              </a:solidFill>
              <a:effectLst/>
              <a:latin typeface="+mn-lt"/>
              <a:ea typeface="+mn-ea"/>
              <a:cs typeface="+mn-cs"/>
            </a:rPr>
            <a:t>Provence</a:t>
          </a:r>
          <a:r>
            <a:rPr lang="fr-FR" sz="1100" baseline="0">
              <a:solidFill>
                <a:schemeClr val="tx1"/>
              </a:solidFill>
              <a:effectLst/>
              <a:latin typeface="+mn-lt"/>
              <a:ea typeface="+mn-ea"/>
              <a:cs typeface="+mn-cs"/>
            </a:rPr>
            <a:t> - Alpes - Côte d'Azur</a:t>
          </a:r>
          <a:r>
            <a:rPr lang="fr-FR" sz="1100"/>
            <a:t>, on dénombre </a:t>
          </a:r>
          <a:r>
            <a:rPr lang="fr-FR" sz="1100" b="1"/>
            <a:t>65 508 contrats</a:t>
          </a:r>
          <a:r>
            <a:rPr lang="fr-FR" sz="1100" b="1" baseline="0"/>
            <a:t> d'apprentissage</a:t>
          </a:r>
          <a:r>
            <a:rPr lang="fr-FR" sz="1100" baseline="0"/>
            <a:t> relevant des </a:t>
          </a:r>
          <a:r>
            <a:rPr lang="fr-FR" sz="1100"/>
            <a:t>secteurs privé et public en 2021. </a:t>
          </a:r>
          <a:r>
            <a:rPr lang="fr-FR" sz="1100" b="1"/>
            <a:t>777 d'entre eux concernent un apprenti </a:t>
          </a:r>
          <a:r>
            <a:rPr lang="fr-FR" sz="1100" b="1" baseline="0"/>
            <a:t>en situation de handicap, </a:t>
          </a:r>
          <a:r>
            <a:rPr lang="fr-FR" sz="1100">
              <a:solidFill>
                <a:schemeClr val="tx1"/>
              </a:solidFill>
              <a:effectLst/>
              <a:latin typeface="+mn-lt"/>
              <a:ea typeface="+mn-ea"/>
              <a:cs typeface="+mn-cs"/>
            </a:rPr>
            <a:t>soit une évolution de +</a:t>
          </a:r>
          <a:r>
            <a:rPr lang="fr-FR" sz="1100" baseline="0">
              <a:solidFill>
                <a:schemeClr val="tx1"/>
              </a:solidFill>
              <a:effectLst/>
              <a:latin typeface="+mn-lt"/>
              <a:ea typeface="+mn-ea"/>
              <a:cs typeface="+mn-cs"/>
            </a:rPr>
            <a:t> </a:t>
          </a:r>
          <a:r>
            <a:rPr lang="fr-FR" sz="1100">
              <a:solidFill>
                <a:schemeClr val="tx1"/>
              </a:solidFill>
              <a:effectLst/>
              <a:latin typeface="+mn-lt"/>
              <a:ea typeface="+mn-ea"/>
              <a:cs typeface="+mn-cs"/>
            </a:rPr>
            <a:t>38 %</a:t>
          </a:r>
          <a:r>
            <a:rPr lang="fr-FR" sz="1100" baseline="0">
              <a:solidFill>
                <a:schemeClr val="tx1"/>
              </a:solidFill>
              <a:effectLst/>
              <a:latin typeface="+mn-lt"/>
              <a:ea typeface="+mn-ea"/>
              <a:cs typeface="+mn-cs"/>
            </a:rPr>
            <a:t> par rapport à 2020</a:t>
          </a:r>
          <a:r>
            <a:rPr lang="fr-FR" sz="1100" baseline="0"/>
            <a:t>.</a:t>
          </a:r>
          <a:r>
            <a:rPr lang="fr-FR" sz="1100"/>
            <a:t>  Dans les départements, ce nombre varie de 38 contrats pour les Hautes-Alpes à 317 pour les Bouches-du-Rhône. Tous les départements contribuent à l'augmentation régionale mais dans des proportions différentes : + 9 % dans le Var pour + 64 % dans </a:t>
          </a:r>
          <a:r>
            <a:rPr lang="fr-FR" sz="1100">
              <a:solidFill>
                <a:schemeClr val="tx1"/>
              </a:solidFill>
              <a:effectLst/>
              <a:latin typeface="+mn-lt"/>
              <a:ea typeface="+mn-ea"/>
              <a:cs typeface="+mn-cs"/>
            </a:rPr>
            <a:t>les Bouches-du-Rhône.</a:t>
          </a:r>
          <a:endParaRPr lang="fr-FR" sz="1100"/>
        </a:p>
      </xdr:txBody>
    </xdr:sp>
    <xdr:clientData/>
  </xdr:oneCellAnchor>
  <xdr:oneCellAnchor>
    <xdr:from>
      <xdr:col>12</xdr:col>
      <xdr:colOff>0</xdr:colOff>
      <xdr:row>28</xdr:row>
      <xdr:rowOff>368299</xdr:rowOff>
    </xdr:from>
    <xdr:ext cx="4689230" cy="1497624"/>
    <xdr:sp macro="" textlink="">
      <xdr:nvSpPr>
        <xdr:cNvPr id="11" name="ZoneTexte 10">
          <a:extLst>
            <a:ext uri="{FF2B5EF4-FFF2-40B4-BE49-F238E27FC236}">
              <a16:creationId xmlns:a16="http://schemas.microsoft.com/office/drawing/2014/main" id="{7B686EC0-C320-4E21-B719-657BECF0DD49}"/>
            </a:ext>
          </a:extLst>
        </xdr:cNvPr>
        <xdr:cNvSpPr txBox="1"/>
      </xdr:nvSpPr>
      <xdr:spPr>
        <a:xfrm>
          <a:off x="11840308" y="7226299"/>
          <a:ext cx="4689230" cy="1497624"/>
        </a:xfrm>
        <a:prstGeom prst="rect">
          <a:avLst/>
        </a:prstGeom>
        <a:solidFill>
          <a:schemeClr val="accent6">
            <a:lumMod val="20000"/>
            <a:lumOff val="80000"/>
          </a:schemeClr>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FR" sz="1200" b="1">
              <a:solidFill>
                <a:schemeClr val="tx1"/>
              </a:solidFill>
              <a:effectLst/>
              <a:latin typeface="+mn-lt"/>
              <a:ea typeface="+mn-ea"/>
              <a:cs typeface="+mn-cs"/>
            </a:rPr>
            <a:t>Faits saillants</a:t>
          </a:r>
          <a:endParaRPr lang="fr-FR" sz="1200">
            <a:effectLst/>
          </a:endParaRPr>
        </a:p>
        <a:p>
          <a:r>
            <a:rPr lang="fr-FR" sz="1100"/>
            <a:t>Au plan régional, en 2021, </a:t>
          </a:r>
          <a:r>
            <a:rPr lang="fr-FR" sz="1100" b="0"/>
            <a:t>sur les 777 </a:t>
          </a:r>
          <a:r>
            <a:rPr lang="fr-FR" sz="1100" b="0">
              <a:solidFill>
                <a:schemeClr val="tx1"/>
              </a:solidFill>
              <a:effectLst/>
              <a:latin typeface="+mn-lt"/>
              <a:ea typeface="+mn-ea"/>
              <a:cs typeface="+mn-cs"/>
            </a:rPr>
            <a:t>contrats d'apprentissage concluent avec un apprenti </a:t>
          </a:r>
          <a:r>
            <a:rPr lang="fr-FR" sz="1100" b="0" baseline="0">
              <a:solidFill>
                <a:schemeClr val="tx1"/>
              </a:solidFill>
              <a:effectLst/>
              <a:latin typeface="+mn-lt"/>
              <a:ea typeface="+mn-ea"/>
              <a:cs typeface="+mn-cs"/>
            </a:rPr>
            <a:t>en situation de handicap, </a:t>
          </a:r>
          <a:r>
            <a:rPr lang="fr-FR" sz="1100" b="1"/>
            <a:t>711 </a:t>
          </a:r>
          <a:r>
            <a:rPr lang="fr-FR" sz="1100" b="1" baseline="0"/>
            <a:t>relèvent du secteur privé </a:t>
          </a:r>
          <a:r>
            <a:rPr lang="fr-FR" sz="1100" b="0" baseline="0"/>
            <a:t>soit</a:t>
          </a:r>
          <a:r>
            <a:rPr lang="fr-FR" sz="1100" b="1" baseline="0"/>
            <a:t> 1 % de l'ensemble des contrats d'apprentissage de ce secteur</a:t>
          </a:r>
          <a:r>
            <a:rPr lang="fr-FR" sz="1100" b="0" baseline="0"/>
            <a:t> et </a:t>
          </a:r>
          <a:r>
            <a:rPr lang="fr-FR" sz="1100" b="1" baseline="0"/>
            <a:t>66 du secteur public </a:t>
          </a:r>
          <a:r>
            <a:rPr lang="fr-FR" sz="1100" b="0" baseline="0"/>
            <a:t>soit </a:t>
          </a:r>
          <a:r>
            <a:rPr lang="fr-FR" sz="1100" b="1" baseline="0"/>
            <a:t>3 % </a:t>
          </a:r>
          <a:r>
            <a:rPr lang="fr-FR" sz="1100" b="1" baseline="0">
              <a:solidFill>
                <a:schemeClr val="tx1"/>
              </a:solidFill>
              <a:effectLst/>
              <a:latin typeface="+mn-lt"/>
              <a:ea typeface="+mn-ea"/>
              <a:cs typeface="+mn-cs"/>
            </a:rPr>
            <a:t>de l'ensemble des contrats d'apprentissage de ce secteur. </a:t>
          </a:r>
          <a:r>
            <a:rPr lang="fr-FR" sz="1100" b="0" baseline="0">
              <a:solidFill>
                <a:schemeClr val="tx1"/>
              </a:solidFill>
              <a:effectLst/>
              <a:latin typeface="+mn-lt"/>
              <a:ea typeface="+mn-ea"/>
              <a:cs typeface="+mn-cs"/>
            </a:rPr>
            <a:t>Dans le secteur privé, la proportion </a:t>
          </a:r>
          <a:r>
            <a:rPr lang="fr-FR" sz="1100" b="1" baseline="0">
              <a:solidFill>
                <a:schemeClr val="tx1"/>
              </a:solidFill>
              <a:effectLst/>
              <a:latin typeface="+mn-lt"/>
              <a:ea typeface="+mn-ea"/>
              <a:cs typeface="+mn-cs"/>
            </a:rPr>
            <a:t>varie peu d'un département à l'autre </a:t>
          </a:r>
          <a:r>
            <a:rPr lang="fr-FR" sz="1100" b="0" baseline="0">
              <a:solidFill>
                <a:schemeClr val="tx1"/>
              </a:solidFill>
              <a:effectLst/>
              <a:latin typeface="+mn-lt"/>
              <a:ea typeface="+mn-ea"/>
              <a:cs typeface="+mn-cs"/>
            </a:rPr>
            <a:t>(2 % dans les territoires hauts alpins).</a:t>
          </a:r>
          <a:r>
            <a:rPr lang="fr-FR" sz="1100" b="1" baseline="0">
              <a:solidFill>
                <a:schemeClr val="tx1"/>
              </a:solidFill>
              <a:effectLst/>
              <a:latin typeface="+mn-lt"/>
              <a:ea typeface="+mn-ea"/>
              <a:cs typeface="+mn-cs"/>
            </a:rPr>
            <a:t> </a:t>
          </a:r>
          <a:r>
            <a:rPr lang="fr-FR" sz="1100" b="0" baseline="0">
              <a:solidFill>
                <a:schemeClr val="tx1"/>
              </a:solidFill>
              <a:effectLst/>
              <a:latin typeface="+mn-lt"/>
              <a:ea typeface="+mn-ea"/>
              <a:cs typeface="+mn-cs"/>
            </a:rPr>
            <a:t>Dans le secteur public, en revanche, cette</a:t>
          </a:r>
          <a:r>
            <a:rPr lang="fr-FR" sz="1100" b="1" baseline="0">
              <a:solidFill>
                <a:schemeClr val="tx1"/>
              </a:solidFill>
              <a:effectLst/>
              <a:latin typeface="+mn-lt"/>
              <a:ea typeface="+mn-ea"/>
              <a:cs typeface="+mn-cs"/>
            </a:rPr>
            <a:t> proportion est variable selon le département concerné.</a:t>
          </a:r>
          <a:endParaRPr lang="fr-FR" sz="1100"/>
        </a:p>
      </xdr:txBody>
    </xdr:sp>
    <xdr:clientData/>
  </xdr:oneCellAnchor>
  <xdr:oneCellAnchor>
    <xdr:from>
      <xdr:col>14</xdr:col>
      <xdr:colOff>9525</xdr:colOff>
      <xdr:row>62</xdr:row>
      <xdr:rowOff>552449</xdr:rowOff>
    </xdr:from>
    <xdr:ext cx="4505325" cy="2695576"/>
    <xdr:sp macro="" textlink="">
      <xdr:nvSpPr>
        <xdr:cNvPr id="16" name="ZoneTexte 15">
          <a:extLst>
            <a:ext uri="{FF2B5EF4-FFF2-40B4-BE49-F238E27FC236}">
              <a16:creationId xmlns:a16="http://schemas.microsoft.com/office/drawing/2014/main" id="{CA258D2E-C7F9-4A9E-932E-26384626F68A}"/>
            </a:ext>
          </a:extLst>
        </xdr:cNvPr>
        <xdr:cNvSpPr txBox="1"/>
      </xdr:nvSpPr>
      <xdr:spPr>
        <a:xfrm>
          <a:off x="12877800" y="16744949"/>
          <a:ext cx="4505325" cy="2695576"/>
        </a:xfrm>
        <a:prstGeom prst="rect">
          <a:avLst/>
        </a:prstGeom>
        <a:solidFill>
          <a:schemeClr val="accent6">
            <a:lumMod val="20000"/>
            <a:lumOff val="80000"/>
          </a:schemeClr>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FR" sz="1200" b="1">
              <a:solidFill>
                <a:schemeClr val="tx1"/>
              </a:solidFill>
              <a:effectLst/>
              <a:latin typeface="+mn-lt"/>
              <a:ea typeface="+mn-ea"/>
              <a:cs typeface="+mn-cs"/>
            </a:rPr>
            <a:t>Faits saillants</a:t>
          </a:r>
          <a:endParaRPr lang="fr-FR" sz="1200">
            <a:effectLst/>
          </a:endParaRPr>
        </a:p>
        <a:p>
          <a:r>
            <a:rPr lang="fr-FR" sz="1100"/>
            <a:t>En région, </a:t>
          </a:r>
          <a:r>
            <a:rPr lang="fr-FR" sz="1100" b="0"/>
            <a:t>les apprentis en situation de handicap</a:t>
          </a:r>
          <a:r>
            <a:rPr lang="fr-FR" sz="1100" b="0" baseline="0"/>
            <a:t> </a:t>
          </a:r>
          <a:r>
            <a:rPr lang="fr-FR" sz="1100" b="0"/>
            <a:t>sont </a:t>
          </a:r>
          <a:r>
            <a:rPr lang="fr-FR" sz="1100" b="1"/>
            <a:t>plus souvent de sexe féminin</a:t>
          </a:r>
          <a:r>
            <a:rPr lang="fr-FR" sz="1100" b="0"/>
            <a:t> que l'ensemble des apprentis</a:t>
          </a:r>
          <a:r>
            <a:rPr lang="fr-FR" sz="1100" b="0" baseline="0"/>
            <a:t> (45 % de femmes pour 43 %)</a:t>
          </a:r>
          <a:r>
            <a:rPr lang="fr-FR" sz="1100" b="1" baseline="0">
              <a:solidFill>
                <a:schemeClr val="tx1"/>
              </a:solidFill>
              <a:effectLst/>
              <a:latin typeface="+mn-lt"/>
              <a:ea typeface="+mn-ea"/>
              <a:cs typeface="+mn-cs"/>
            </a:rPr>
            <a:t>. Ce premier constat se vérifie dans tous les départements </a:t>
          </a:r>
          <a:r>
            <a:rPr lang="fr-FR" sz="1100" b="0" baseline="0">
              <a:solidFill>
                <a:schemeClr val="tx1"/>
              </a:solidFill>
              <a:effectLst/>
              <a:latin typeface="+mn-lt"/>
              <a:ea typeface="+mn-ea"/>
              <a:cs typeface="+mn-cs"/>
            </a:rPr>
            <a:t>(hormis dans les Alpes-Maritimes).</a:t>
          </a:r>
          <a:endParaRPr lang="fr-FR" sz="1100" b="0" baseline="0">
            <a:solidFill>
              <a:srgbClr val="FF0000"/>
            </a:solidFill>
            <a:effectLst/>
            <a:latin typeface="+mn-lt"/>
            <a:ea typeface="+mn-ea"/>
            <a:cs typeface="+mn-cs"/>
          </a:endParaRPr>
        </a:p>
        <a:p>
          <a:r>
            <a:rPr lang="fr-FR" sz="1100" b="1" baseline="0">
              <a:solidFill>
                <a:schemeClr val="tx1"/>
              </a:solidFill>
              <a:effectLst/>
              <a:latin typeface="+mn-lt"/>
              <a:ea typeface="+mn-ea"/>
              <a:cs typeface="+mn-cs"/>
            </a:rPr>
            <a:t>Ils sont aussi plus âgés, en région comme dans tous les départements </a:t>
          </a:r>
          <a:r>
            <a:rPr lang="fr-FR" sz="1100" b="0" baseline="0">
              <a:solidFill>
                <a:schemeClr val="tx1"/>
              </a:solidFill>
              <a:effectLst/>
              <a:latin typeface="+mn-lt"/>
              <a:ea typeface="+mn-ea"/>
              <a:cs typeface="+mn-cs"/>
            </a:rPr>
            <a:t>: 26,3 ans en moyenne pour 20,2 ans tous publics en région. </a:t>
          </a:r>
        </a:p>
        <a:p>
          <a:r>
            <a:rPr lang="fr-FR" sz="1100" b="1" baseline="0">
              <a:solidFill>
                <a:schemeClr val="tx1"/>
              </a:solidFill>
              <a:effectLst/>
              <a:latin typeface="+mn-lt"/>
              <a:ea typeface="+mn-ea"/>
              <a:cs typeface="+mn-cs"/>
            </a:rPr>
            <a:t>Ils sont enfin moins diplômés que l'ensemble des apprentis, avant l'entrée en apprentissage </a:t>
          </a:r>
          <a:r>
            <a:rPr lang="fr-FR" sz="1100" b="0" baseline="0">
              <a:solidFill>
                <a:schemeClr val="tx1"/>
              </a:solidFill>
              <a:effectLst/>
              <a:latin typeface="+mn-lt"/>
              <a:ea typeface="+mn-ea"/>
              <a:cs typeface="+mn-cs"/>
            </a:rPr>
            <a:t>(22 % de non-diplômés et 20 % de titulaires d'un niveau CAP-BEP parmi les </a:t>
          </a:r>
          <a:r>
            <a:rPr lang="fr-FR" sz="1100" b="0">
              <a:solidFill>
                <a:schemeClr val="tx1"/>
              </a:solidFill>
              <a:effectLst/>
              <a:latin typeface="+mn-lt"/>
              <a:ea typeface="+mn-ea"/>
              <a:cs typeface="+mn-cs"/>
            </a:rPr>
            <a:t>apprentis en situation de handicap</a:t>
          </a:r>
          <a:r>
            <a:rPr lang="fr-FR" sz="1100" b="0" baseline="0">
              <a:solidFill>
                <a:schemeClr val="tx1"/>
              </a:solidFill>
              <a:effectLst/>
              <a:latin typeface="+mn-lt"/>
              <a:ea typeface="+mn-ea"/>
              <a:cs typeface="+mn-cs"/>
            </a:rPr>
            <a:t>  pour respectivement 20 et 11 % pour l'ensemble des apprentis en région). Les départements des Alpes-de-Haute-Provence, du Var et du Vaucluse font exception sur ce point avec une part de non-diplômés plus faible parmi les apprentis en situation de handicap.</a:t>
          </a:r>
          <a:endParaRPr lang="fr-FR" sz="1100" b="0">
            <a:solidFill>
              <a:srgbClr val="FF0000"/>
            </a:solidFill>
          </a:endParaRPr>
        </a:p>
      </xdr:txBody>
    </xdr:sp>
    <xdr:clientData/>
  </xdr:oneCellAnchor>
  <xdr:oneCellAnchor>
    <xdr:from>
      <xdr:col>14</xdr:col>
      <xdr:colOff>23690</xdr:colOff>
      <xdr:row>86</xdr:row>
      <xdr:rowOff>19049</xdr:rowOff>
    </xdr:from>
    <xdr:ext cx="4505325" cy="1828801"/>
    <xdr:sp macro="" textlink="">
      <xdr:nvSpPr>
        <xdr:cNvPr id="17" name="ZoneTexte 16">
          <a:extLst>
            <a:ext uri="{FF2B5EF4-FFF2-40B4-BE49-F238E27FC236}">
              <a16:creationId xmlns:a16="http://schemas.microsoft.com/office/drawing/2014/main" id="{4A423E67-BD81-481E-8D95-BFA142A68E22}"/>
            </a:ext>
          </a:extLst>
        </xdr:cNvPr>
        <xdr:cNvSpPr txBox="1"/>
      </xdr:nvSpPr>
      <xdr:spPr>
        <a:xfrm>
          <a:off x="12891965" y="21736049"/>
          <a:ext cx="4505325" cy="1828801"/>
        </a:xfrm>
        <a:prstGeom prst="rect">
          <a:avLst/>
        </a:prstGeom>
        <a:solidFill>
          <a:schemeClr val="accent6">
            <a:lumMod val="20000"/>
            <a:lumOff val="80000"/>
          </a:schemeClr>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FR" sz="1200" b="1">
              <a:solidFill>
                <a:schemeClr val="tx1"/>
              </a:solidFill>
              <a:effectLst/>
              <a:latin typeface="+mn-lt"/>
              <a:ea typeface="+mn-ea"/>
              <a:cs typeface="+mn-cs"/>
            </a:rPr>
            <a:t>Faits saillants</a:t>
          </a:r>
          <a:endParaRPr lang="fr-FR" sz="1200">
            <a:effectLst/>
          </a:endParaRPr>
        </a:p>
        <a:p>
          <a:r>
            <a:rPr lang="fr-FR" sz="1100"/>
            <a:t>En région, </a:t>
          </a:r>
          <a:r>
            <a:rPr lang="fr-FR" sz="1100" b="0"/>
            <a:t>les apprentis en situation de handicap</a:t>
          </a:r>
          <a:r>
            <a:rPr lang="fr-FR" sz="1100" b="0" baseline="0"/>
            <a:t> </a:t>
          </a:r>
          <a:r>
            <a:rPr lang="fr-FR" sz="1100" b="0"/>
            <a:t>sont </a:t>
          </a:r>
          <a:r>
            <a:rPr lang="fr-FR" sz="1100" b="1"/>
            <a:t>plus souvent recrutés par des</a:t>
          </a:r>
          <a:r>
            <a:rPr lang="fr-FR" sz="1100" b="1" baseline="0"/>
            <a:t> grandes entreprises </a:t>
          </a:r>
          <a:r>
            <a:rPr lang="fr-FR" sz="1100" b="1"/>
            <a:t>ou des entreprises de taille moyenne</a:t>
          </a:r>
          <a:r>
            <a:rPr lang="fr-FR" sz="1100" b="0" baseline="0"/>
            <a:t> </a:t>
          </a:r>
          <a:r>
            <a:rPr lang="fr-FR" sz="1100" b="0">
              <a:solidFill>
                <a:schemeClr val="tx1"/>
              </a:solidFill>
              <a:effectLst/>
              <a:latin typeface="+mn-lt"/>
              <a:ea typeface="+mn-ea"/>
              <a:cs typeface="+mn-cs"/>
            </a:rPr>
            <a:t>que l'ensemble des apprentis</a:t>
          </a:r>
          <a:r>
            <a:rPr lang="fr-FR" sz="1100" b="0" baseline="0">
              <a:solidFill>
                <a:schemeClr val="tx1"/>
              </a:solidFill>
              <a:effectLst/>
              <a:latin typeface="+mn-lt"/>
              <a:ea typeface="+mn-ea"/>
              <a:cs typeface="+mn-cs"/>
            </a:rPr>
            <a:t> </a:t>
          </a:r>
          <a:r>
            <a:rPr lang="fr-FR" sz="1100" b="0" baseline="0"/>
            <a:t>: </a:t>
          </a:r>
          <a:r>
            <a:rPr lang="fr-FR" sz="1100" b="0"/>
            <a:t>12 % des </a:t>
          </a:r>
          <a:r>
            <a:rPr lang="fr-FR" sz="1100" b="0">
              <a:solidFill>
                <a:schemeClr val="tx1"/>
              </a:solidFill>
              <a:effectLst/>
              <a:latin typeface="+mn-lt"/>
              <a:ea typeface="+mn-ea"/>
              <a:cs typeface="+mn-cs"/>
            </a:rPr>
            <a:t>apprentis en situation de handicap</a:t>
          </a:r>
          <a:r>
            <a:rPr lang="fr-FR" sz="1100" b="0" baseline="0">
              <a:solidFill>
                <a:schemeClr val="tx1"/>
              </a:solidFill>
              <a:effectLst/>
              <a:latin typeface="+mn-lt"/>
              <a:ea typeface="+mn-ea"/>
              <a:cs typeface="+mn-cs"/>
            </a:rPr>
            <a:t> travaillent dans une entreprise de 50 à 249 salariés (</a:t>
          </a:r>
          <a:r>
            <a:rPr lang="fr-FR" sz="1100" b="0"/>
            <a:t>pour 8 % des apprentis</a:t>
          </a:r>
          <a:r>
            <a:rPr lang="fr-FR" sz="1100" b="0" baseline="0"/>
            <a:t> tout public confondu) et 21 % </a:t>
          </a:r>
          <a:r>
            <a:rPr lang="fr-FR" sz="1100" b="0" baseline="0">
              <a:solidFill>
                <a:schemeClr val="tx1"/>
              </a:solidFill>
              <a:effectLst/>
              <a:latin typeface="+mn-lt"/>
              <a:ea typeface="+mn-ea"/>
              <a:cs typeface="+mn-cs"/>
            </a:rPr>
            <a:t>dans une entreprise de 250 salariés ou plus (</a:t>
          </a:r>
          <a:r>
            <a:rPr lang="fr-FR" sz="1100" b="0">
              <a:solidFill>
                <a:schemeClr val="tx1"/>
              </a:solidFill>
              <a:effectLst/>
              <a:latin typeface="+mn-lt"/>
              <a:ea typeface="+mn-ea"/>
              <a:cs typeface="+mn-cs"/>
            </a:rPr>
            <a:t>pour 19 %</a:t>
          </a:r>
          <a:r>
            <a:rPr lang="fr-FR" sz="1100" b="0" baseline="0">
              <a:solidFill>
                <a:schemeClr val="tx1"/>
              </a:solidFill>
              <a:effectLst/>
              <a:latin typeface="+mn-lt"/>
              <a:ea typeface="+mn-ea"/>
              <a:cs typeface="+mn-cs"/>
            </a:rPr>
            <a:t>).</a:t>
          </a:r>
        </a:p>
        <a:p>
          <a:r>
            <a:rPr lang="fr-FR" sz="1100" b="0" baseline="0">
              <a:solidFill>
                <a:sysClr val="windowText" lastClr="000000"/>
              </a:solidFill>
              <a:effectLst/>
              <a:latin typeface="+mn-lt"/>
              <a:ea typeface="+mn-ea"/>
              <a:cs typeface="+mn-cs"/>
            </a:rPr>
            <a:t>Cependant, les contrats d'apprentissage relèvent majoritairement des structures de moins de 50 salariés (66 % pour les apprentis en situation de handicap et 73 % pour l'ensemble des apprentis).</a:t>
          </a:r>
          <a:endParaRPr lang="fr-FR" sz="1100" b="0">
            <a:solidFill>
              <a:sysClr val="windowText" lastClr="000000"/>
            </a:solidFill>
          </a:endParaRPr>
        </a:p>
      </xdr:txBody>
    </xdr:sp>
    <xdr:clientData/>
  </xdr:oneCellAnchor>
  <xdr:oneCellAnchor>
    <xdr:from>
      <xdr:col>14</xdr:col>
      <xdr:colOff>0</xdr:colOff>
      <xdr:row>104</xdr:row>
      <xdr:rowOff>-1</xdr:rowOff>
    </xdr:from>
    <xdr:ext cx="4505325" cy="1856153"/>
    <xdr:sp macro="" textlink="">
      <xdr:nvSpPr>
        <xdr:cNvPr id="18" name="ZoneTexte 17">
          <a:extLst>
            <a:ext uri="{FF2B5EF4-FFF2-40B4-BE49-F238E27FC236}">
              <a16:creationId xmlns:a16="http://schemas.microsoft.com/office/drawing/2014/main" id="{37D0EF85-1280-45D1-B526-F28CFAE83678}"/>
            </a:ext>
          </a:extLst>
        </xdr:cNvPr>
        <xdr:cNvSpPr txBox="1"/>
      </xdr:nvSpPr>
      <xdr:spPr>
        <a:xfrm>
          <a:off x="13315462" y="23817384"/>
          <a:ext cx="4505325" cy="1856153"/>
        </a:xfrm>
        <a:prstGeom prst="rect">
          <a:avLst/>
        </a:prstGeom>
        <a:solidFill>
          <a:schemeClr val="accent6">
            <a:lumMod val="20000"/>
            <a:lumOff val="80000"/>
          </a:schemeClr>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FR" sz="1200" b="1">
              <a:solidFill>
                <a:schemeClr val="tx1"/>
              </a:solidFill>
              <a:effectLst/>
              <a:latin typeface="+mn-lt"/>
              <a:ea typeface="+mn-ea"/>
              <a:cs typeface="+mn-cs"/>
            </a:rPr>
            <a:t>Faits saillants</a:t>
          </a:r>
          <a:endParaRPr lang="fr-FR" sz="1200">
            <a:effectLst/>
          </a:endParaRPr>
        </a:p>
        <a:p>
          <a:r>
            <a:rPr lang="fr-FR" sz="1100"/>
            <a:t>En région, </a:t>
          </a:r>
          <a:r>
            <a:rPr lang="fr-FR" sz="1100" b="0"/>
            <a:t>les apprentis en situation de handicap</a:t>
          </a:r>
          <a:r>
            <a:rPr lang="fr-FR" sz="1100" b="0" baseline="0"/>
            <a:t> </a:t>
          </a:r>
          <a:r>
            <a:rPr lang="fr-FR" sz="1100" b="0"/>
            <a:t>sont </a:t>
          </a:r>
          <a:r>
            <a:rPr lang="fr-FR" sz="1100" b="1"/>
            <a:t>plus souvent recrutés dans le secteur</a:t>
          </a:r>
          <a:r>
            <a:rPr lang="fr-FR" sz="1100" b="1" baseline="0"/>
            <a:t> des services </a:t>
          </a:r>
          <a:r>
            <a:rPr lang="fr-FR" sz="1100" b="0" baseline="0"/>
            <a:t>et, dans une moindre mesure, </a:t>
          </a:r>
          <a:r>
            <a:rPr lang="fr-FR" sz="1100" b="1" baseline="0"/>
            <a:t>dans celui de l'industrie</a:t>
          </a:r>
          <a:r>
            <a:rPr lang="fr-FR" sz="1100" b="0" baseline="0"/>
            <a:t> : </a:t>
          </a:r>
          <a:r>
            <a:rPr lang="fr-FR" sz="1100" b="0"/>
            <a:t>12 % des </a:t>
          </a:r>
          <a:r>
            <a:rPr lang="fr-FR" sz="1100" b="0">
              <a:solidFill>
                <a:schemeClr val="tx1"/>
              </a:solidFill>
              <a:effectLst/>
              <a:latin typeface="+mn-lt"/>
              <a:ea typeface="+mn-ea"/>
              <a:cs typeface="+mn-cs"/>
            </a:rPr>
            <a:t>apprentis en situation de handicap</a:t>
          </a:r>
          <a:r>
            <a:rPr lang="fr-FR" sz="1100" b="0" baseline="0">
              <a:solidFill>
                <a:schemeClr val="tx1"/>
              </a:solidFill>
              <a:effectLst/>
              <a:latin typeface="+mn-lt"/>
              <a:ea typeface="+mn-ea"/>
              <a:cs typeface="+mn-cs"/>
            </a:rPr>
            <a:t> travaillent dans l'industrie (</a:t>
          </a:r>
          <a:r>
            <a:rPr lang="fr-FR" sz="1100" b="0"/>
            <a:t>pour 12 % des apprentis</a:t>
          </a:r>
          <a:r>
            <a:rPr lang="fr-FR" sz="1100" b="0" baseline="0"/>
            <a:t> toute population confondue) et 80 % </a:t>
          </a:r>
          <a:r>
            <a:rPr lang="fr-FR" sz="1100" b="0" baseline="0">
              <a:solidFill>
                <a:schemeClr val="tx1"/>
              </a:solidFill>
              <a:effectLst/>
              <a:latin typeface="+mn-lt"/>
              <a:ea typeface="+mn-ea"/>
              <a:cs typeface="+mn-cs"/>
            </a:rPr>
            <a:t>dans les services (</a:t>
          </a:r>
          <a:r>
            <a:rPr lang="fr-FR" sz="1100" b="0">
              <a:solidFill>
                <a:schemeClr val="tx1"/>
              </a:solidFill>
              <a:effectLst/>
              <a:latin typeface="+mn-lt"/>
              <a:ea typeface="+mn-ea"/>
              <a:cs typeface="+mn-cs"/>
            </a:rPr>
            <a:t>pour 74 %</a:t>
          </a:r>
          <a:r>
            <a:rPr lang="fr-FR" sz="1100" b="0" baseline="0">
              <a:solidFill>
                <a:schemeClr val="tx1"/>
              </a:solidFill>
              <a:effectLst/>
              <a:latin typeface="+mn-lt"/>
              <a:ea typeface="+mn-ea"/>
              <a:cs typeface="+mn-cs"/>
            </a:rPr>
            <a:t>). La part des employeurs relevant des activités de services est prépondérante dans tous les départements. Celle des employeurs industriels dépend en revanche plus fortement du tissu économique territorial. Celle-ci est plus élevée dans les départements des Alpes-Maritimes, des Bouches-du-Rhône et du Vaucluse.</a:t>
          </a:r>
          <a:endParaRPr lang="fr-FR" sz="1100" b="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38100</xdr:rowOff>
    </xdr:from>
    <xdr:to>
      <xdr:col>10</xdr:col>
      <xdr:colOff>617113</xdr:colOff>
      <xdr:row>2</xdr:row>
      <xdr:rowOff>57150</xdr:rowOff>
    </xdr:to>
    <xdr:sp macro="" textlink="">
      <xdr:nvSpPr>
        <xdr:cNvPr id="2" name="ZoneTexte 1">
          <a:extLst>
            <a:ext uri="{FF2B5EF4-FFF2-40B4-BE49-F238E27FC236}">
              <a16:creationId xmlns:a16="http://schemas.microsoft.com/office/drawing/2014/main" id="{1479DAE4-EE15-4B57-A9D0-F5AA65BAAEAE}"/>
            </a:ext>
          </a:extLst>
        </xdr:cNvPr>
        <xdr:cNvSpPr txBox="1"/>
      </xdr:nvSpPr>
      <xdr:spPr>
        <a:xfrm>
          <a:off x="47625" y="38100"/>
          <a:ext cx="10935192" cy="3946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a:t>34. Les contrats de professionnalisation</a:t>
          </a:r>
        </a:p>
      </xdr:txBody>
    </xdr:sp>
    <xdr:clientData/>
  </xdr:twoCellAnchor>
  <xdr:twoCellAnchor>
    <xdr:from>
      <xdr:col>0</xdr:col>
      <xdr:colOff>47624</xdr:colOff>
      <xdr:row>2</xdr:row>
      <xdr:rowOff>171450</xdr:rowOff>
    </xdr:from>
    <xdr:to>
      <xdr:col>11</xdr:col>
      <xdr:colOff>0</xdr:colOff>
      <xdr:row>4</xdr:row>
      <xdr:rowOff>107324</xdr:rowOff>
    </xdr:to>
    <xdr:sp macro="" textlink="">
      <xdr:nvSpPr>
        <xdr:cNvPr id="3" name="ZoneTexte 2">
          <a:extLst>
            <a:ext uri="{FF2B5EF4-FFF2-40B4-BE49-F238E27FC236}">
              <a16:creationId xmlns:a16="http://schemas.microsoft.com/office/drawing/2014/main" id="{E12B590F-CA95-41A7-860D-09F5A710CCF2}"/>
            </a:ext>
          </a:extLst>
        </xdr:cNvPr>
        <xdr:cNvSpPr txBox="1"/>
      </xdr:nvSpPr>
      <xdr:spPr>
        <a:xfrm>
          <a:off x="47624" y="547084"/>
          <a:ext cx="10962024" cy="3115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341</a:t>
          </a:r>
          <a:r>
            <a:rPr lang="fr-FR" sz="1100"/>
            <a:t>. </a:t>
          </a:r>
          <a:r>
            <a:rPr lang="fr-FR" sz="1100" b="1">
              <a:solidFill>
                <a:schemeClr val="dk1"/>
              </a:solidFill>
              <a:effectLst/>
              <a:latin typeface="+mn-lt"/>
              <a:ea typeface="+mn-ea"/>
              <a:cs typeface="+mn-cs"/>
            </a:rPr>
            <a:t>Nombre d’entrées en contrats de professionnalisation (2019 - 2021)</a:t>
          </a:r>
          <a:endParaRPr lang="fr-FR" sz="1100"/>
        </a:p>
      </xdr:txBody>
    </xdr:sp>
    <xdr:clientData/>
  </xdr:twoCellAnchor>
  <xdr:twoCellAnchor>
    <xdr:from>
      <xdr:col>0</xdr:col>
      <xdr:colOff>0</xdr:colOff>
      <xdr:row>38</xdr:row>
      <xdr:rowOff>171449</xdr:rowOff>
    </xdr:from>
    <xdr:to>
      <xdr:col>10</xdr:col>
      <xdr:colOff>592667</xdr:colOff>
      <xdr:row>42</xdr:row>
      <xdr:rowOff>66674</xdr:rowOff>
    </xdr:to>
    <xdr:sp macro="" textlink="">
      <xdr:nvSpPr>
        <xdr:cNvPr id="4" name="ZoneTexte 3">
          <a:extLst>
            <a:ext uri="{FF2B5EF4-FFF2-40B4-BE49-F238E27FC236}">
              <a16:creationId xmlns:a16="http://schemas.microsoft.com/office/drawing/2014/main" id="{63714304-7214-4069-8370-BDE0825AB246}"/>
            </a:ext>
          </a:extLst>
        </xdr:cNvPr>
        <xdr:cNvSpPr txBox="1"/>
      </xdr:nvSpPr>
      <xdr:spPr>
        <a:xfrm>
          <a:off x="0" y="11029949"/>
          <a:ext cx="104775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a:t>Sources : Dares - Dreets </a:t>
          </a:r>
          <a:r>
            <a:rPr lang="fr-FR" sz="1100">
              <a:solidFill>
                <a:schemeClr val="dk1"/>
              </a:solidFill>
              <a:effectLst/>
              <a:latin typeface="+mn-lt"/>
              <a:ea typeface="+mn-ea"/>
              <a:cs typeface="+mn-cs"/>
            </a:rPr>
            <a:t>Provence</a:t>
          </a:r>
          <a:r>
            <a:rPr lang="fr-FR" sz="1100" baseline="0">
              <a:solidFill>
                <a:schemeClr val="dk1"/>
              </a:solidFill>
              <a:effectLst/>
              <a:latin typeface="+mn-lt"/>
              <a:ea typeface="+mn-ea"/>
              <a:cs typeface="+mn-cs"/>
            </a:rPr>
            <a:t> - Alpes - Côte d'Azur</a:t>
          </a:r>
          <a:r>
            <a:rPr lang="fr-FR"/>
            <a:t>, Nombre</a:t>
          </a:r>
          <a:r>
            <a:rPr lang="fr-FR" baseline="0"/>
            <a:t> de nouveaux contrats signés - </a:t>
          </a:r>
          <a:r>
            <a:rPr lang="fr-FR" b="0" baseline="0"/>
            <a:t>2019-2021, </a:t>
          </a:r>
          <a:r>
            <a:rPr lang="fr-FR" sz="1100" b="0" baseline="0">
              <a:solidFill>
                <a:schemeClr val="dk1"/>
              </a:solidFill>
              <a:effectLst/>
              <a:latin typeface="+mn-lt"/>
              <a:ea typeface="+mn-ea"/>
              <a:cs typeface="+mn-cs"/>
            </a:rPr>
            <a:t>Traitement </a:t>
          </a:r>
          <a:r>
            <a:rPr lang="fr-FR" sz="1100" b="0" baseline="0">
              <a:solidFill>
                <a:sysClr val="windowText" lastClr="000000"/>
              </a:solidFill>
              <a:effectLst/>
              <a:latin typeface="+mn-lt"/>
              <a:ea typeface="+mn-ea"/>
              <a:cs typeface="+mn-cs"/>
            </a:rPr>
            <a:t>Carif-Oref Provence - Alpes - Côte d'Azur</a:t>
          </a:r>
          <a:r>
            <a:rPr lang="fr-FR" sz="1100" b="1" baseline="0">
              <a:solidFill>
                <a:sysClr val="windowText" lastClr="000000"/>
              </a:solidFill>
              <a:effectLst/>
              <a:latin typeface="+mn-lt"/>
              <a:ea typeface="+mn-ea"/>
              <a:cs typeface="+mn-cs"/>
            </a:rPr>
            <a:t>.</a:t>
          </a:r>
          <a:r>
            <a:rPr lang="fr-FR" b="1" baseline="0">
              <a:solidFill>
                <a:sysClr val="windowText" lastClr="000000"/>
              </a:solidFill>
            </a:rPr>
            <a:t> </a:t>
          </a: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Champ : Provence</a:t>
          </a:r>
          <a:r>
            <a:rPr lang="fr-FR" sz="1100" baseline="0">
              <a:solidFill>
                <a:schemeClr val="dk1"/>
              </a:solidFill>
              <a:effectLst/>
              <a:latin typeface="+mn-lt"/>
              <a:ea typeface="+mn-ea"/>
              <a:cs typeface="+mn-cs"/>
            </a:rPr>
            <a:t> - Alpes - Côte d'Azur, </a:t>
          </a:r>
          <a:r>
            <a:rPr lang="fr-FR" sz="1100" b="1" baseline="0">
              <a:solidFill>
                <a:schemeClr val="dk1"/>
              </a:solidFill>
              <a:effectLst/>
              <a:latin typeface="+mn-lt"/>
              <a:ea typeface="+mn-ea"/>
              <a:cs typeface="+mn-cs"/>
            </a:rPr>
            <a:t>secteur privé</a:t>
          </a:r>
          <a:r>
            <a:rPr lang="fr-FR" sz="1100" b="0"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fr-FR" sz="1100" b="0" i="1">
              <a:solidFill>
                <a:sysClr val="windowText" lastClr="000000"/>
              </a:solidFill>
            </a:rPr>
            <a:t>Précaution</a:t>
          </a:r>
          <a:r>
            <a:rPr lang="fr-FR" sz="1100" b="1" i="1" baseline="0">
              <a:solidFill>
                <a:sysClr val="windowText" lastClr="000000"/>
              </a:solidFill>
            </a:rPr>
            <a:t> : </a:t>
          </a:r>
          <a:r>
            <a:rPr lang="fr-FR" sz="1100" b="0" i="1" baseline="0">
              <a:solidFill>
                <a:sysClr val="windowText" lastClr="000000"/>
              </a:solidFill>
            </a:rPr>
            <a:t>Il s'agit ici de données en flux. </a:t>
          </a:r>
          <a:r>
            <a:rPr lang="fr-FR" sz="1100" b="0" i="1" baseline="0">
              <a:solidFill>
                <a:schemeClr val="dk1"/>
              </a:solidFill>
              <a:effectLst/>
              <a:latin typeface="+mn-lt"/>
              <a:ea typeface="+mn-ea"/>
              <a:cs typeface="+mn-cs"/>
            </a:rPr>
            <a:t>s = secret statistique et secret statistique induit, appliqué en deçà de 5 unités. ns = donnée non significative.</a:t>
          </a:r>
          <a:endParaRPr lang="fr-F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1" i="1">
            <a:solidFill>
              <a:sysClr val="windowText" lastClr="000000"/>
            </a:solidFill>
          </a:endParaRPr>
        </a:p>
      </xdr:txBody>
    </xdr:sp>
    <xdr:clientData/>
  </xdr:twoCellAnchor>
  <xdr:twoCellAnchor>
    <xdr:from>
      <xdr:col>0</xdr:col>
      <xdr:colOff>0</xdr:colOff>
      <xdr:row>43</xdr:row>
      <xdr:rowOff>19051</xdr:rowOff>
    </xdr:from>
    <xdr:to>
      <xdr:col>11</xdr:col>
      <xdr:colOff>10583</xdr:colOff>
      <xdr:row>45</xdr:row>
      <xdr:rowOff>63500</xdr:rowOff>
    </xdr:to>
    <xdr:sp macro="" textlink="">
      <xdr:nvSpPr>
        <xdr:cNvPr id="7" name="ZoneTexte 6">
          <a:extLst>
            <a:ext uri="{FF2B5EF4-FFF2-40B4-BE49-F238E27FC236}">
              <a16:creationId xmlns:a16="http://schemas.microsoft.com/office/drawing/2014/main" id="{0D8B5BB9-578B-4BA9-AF2A-467C58869519}"/>
            </a:ext>
          </a:extLst>
        </xdr:cNvPr>
        <xdr:cNvSpPr txBox="1"/>
      </xdr:nvSpPr>
      <xdr:spPr>
        <a:xfrm>
          <a:off x="0" y="11830051"/>
          <a:ext cx="10509250" cy="467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342a</a:t>
          </a:r>
          <a:r>
            <a:rPr lang="fr-FR" sz="1100"/>
            <a:t>. </a:t>
          </a:r>
          <a:r>
            <a:rPr lang="fr-FR" sz="1100" b="1">
              <a:solidFill>
                <a:schemeClr val="dk1"/>
              </a:solidFill>
              <a:effectLst/>
              <a:latin typeface="+mn-lt"/>
              <a:ea typeface="+mn-ea"/>
              <a:cs typeface="+mn-cs"/>
            </a:rPr>
            <a:t>Caractéristiques des personnes en situation de handicap (PSH) en contrat</a:t>
          </a:r>
          <a:r>
            <a:rPr lang="fr-FR" sz="1100" b="1" baseline="0">
              <a:solidFill>
                <a:schemeClr val="dk1"/>
              </a:solidFill>
              <a:effectLst/>
              <a:latin typeface="+mn-lt"/>
              <a:ea typeface="+mn-ea"/>
              <a:cs typeface="+mn-cs"/>
            </a:rPr>
            <a:t> de professionnalisation au regard de l'ensemble de la population </a:t>
          </a:r>
          <a:r>
            <a:rPr lang="fr-FR" sz="1100" b="1">
              <a:solidFill>
                <a:schemeClr val="dk1"/>
              </a:solidFill>
              <a:effectLst/>
              <a:latin typeface="+mn-lt"/>
              <a:ea typeface="+mn-ea"/>
              <a:cs typeface="+mn-cs"/>
            </a:rPr>
            <a:t>en contrat</a:t>
          </a:r>
          <a:r>
            <a:rPr lang="fr-FR" sz="1100" b="1" baseline="0">
              <a:solidFill>
                <a:schemeClr val="dk1"/>
              </a:solidFill>
              <a:effectLst/>
              <a:latin typeface="+mn-lt"/>
              <a:ea typeface="+mn-ea"/>
              <a:cs typeface="+mn-cs"/>
            </a:rPr>
            <a:t> de professionalisation (2021)</a:t>
          </a:r>
          <a:endParaRPr lang="fr-FR" sz="1100"/>
        </a:p>
      </xdr:txBody>
    </xdr:sp>
    <xdr:clientData/>
  </xdr:twoCellAnchor>
  <xdr:twoCellAnchor>
    <xdr:from>
      <xdr:col>0</xdr:col>
      <xdr:colOff>0</xdr:colOff>
      <xdr:row>62</xdr:row>
      <xdr:rowOff>161925</xdr:rowOff>
    </xdr:from>
    <xdr:to>
      <xdr:col>11</xdr:col>
      <xdr:colOff>8944</xdr:colOff>
      <xdr:row>66</xdr:row>
      <xdr:rowOff>76200</xdr:rowOff>
    </xdr:to>
    <xdr:sp macro="" textlink="">
      <xdr:nvSpPr>
        <xdr:cNvPr id="8" name="ZoneTexte 7">
          <a:extLst>
            <a:ext uri="{FF2B5EF4-FFF2-40B4-BE49-F238E27FC236}">
              <a16:creationId xmlns:a16="http://schemas.microsoft.com/office/drawing/2014/main" id="{47F7647A-F087-4C76-A3C7-FCB8EC0077BC}"/>
            </a:ext>
          </a:extLst>
        </xdr:cNvPr>
        <xdr:cNvSpPr txBox="1"/>
      </xdr:nvSpPr>
      <xdr:spPr>
        <a:xfrm>
          <a:off x="0" y="15249883"/>
          <a:ext cx="11018592" cy="6655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fr-FR" sz="1100">
              <a:solidFill>
                <a:schemeClr val="dk1"/>
              </a:solidFill>
              <a:effectLst/>
              <a:latin typeface="+mn-lt"/>
              <a:ea typeface="+mn-ea"/>
              <a:cs typeface="+mn-cs"/>
            </a:rPr>
            <a:t>Source : Dares - Dreets Provence</a:t>
          </a:r>
          <a:r>
            <a:rPr lang="fr-FR" sz="1100" baseline="0">
              <a:solidFill>
                <a:schemeClr val="dk1"/>
              </a:solidFill>
              <a:effectLst/>
              <a:latin typeface="+mn-lt"/>
              <a:ea typeface="+mn-ea"/>
              <a:cs typeface="+mn-cs"/>
            </a:rPr>
            <a:t> - Alpes - Côte d'Azur</a:t>
          </a:r>
          <a:r>
            <a:rPr lang="fr-FR" sz="1100">
              <a:solidFill>
                <a:schemeClr val="dk1"/>
              </a:solidFill>
              <a:effectLst/>
              <a:latin typeface="+mn-lt"/>
              <a:ea typeface="+mn-ea"/>
              <a:cs typeface="+mn-cs"/>
            </a:rPr>
            <a:t>, Nombre</a:t>
          </a:r>
          <a:r>
            <a:rPr lang="fr-FR" sz="1100" baseline="0">
              <a:solidFill>
                <a:schemeClr val="dk1"/>
              </a:solidFill>
              <a:effectLst/>
              <a:latin typeface="+mn-lt"/>
              <a:ea typeface="+mn-ea"/>
              <a:cs typeface="+mn-cs"/>
            </a:rPr>
            <a:t> de nouveaux contrats signés - </a:t>
          </a:r>
          <a:r>
            <a:rPr lang="fr-FR" sz="1100" b="0" baseline="0">
              <a:solidFill>
                <a:schemeClr val="dk1"/>
              </a:solidFill>
              <a:effectLst/>
              <a:latin typeface="+mn-lt"/>
              <a:ea typeface="+mn-ea"/>
              <a:cs typeface="+mn-cs"/>
            </a:rPr>
            <a:t>2021, Traitement Carif-Oref </a:t>
          </a:r>
          <a:r>
            <a:rPr lang="fr-FR" sz="1100" b="0" baseline="0">
              <a:solidFill>
                <a:sysClr val="windowText" lastClr="000000"/>
              </a:solidFill>
              <a:effectLst/>
              <a:latin typeface="+mn-lt"/>
              <a:ea typeface="+mn-ea"/>
              <a:cs typeface="+mn-cs"/>
            </a:rPr>
            <a:t>Provence - Alpes - Côte d'Azur</a:t>
          </a:r>
          <a:r>
            <a:rPr lang="fr-FR" sz="1100" b="1" baseline="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Champ : Région Provence</a:t>
          </a:r>
          <a:r>
            <a:rPr lang="fr-FR" sz="1100" baseline="0">
              <a:solidFill>
                <a:schemeClr val="dk1"/>
              </a:solidFill>
              <a:effectLst/>
              <a:latin typeface="+mn-lt"/>
              <a:ea typeface="+mn-ea"/>
              <a:cs typeface="+mn-cs"/>
            </a:rPr>
            <a:t> - Alpes - Côte d'Azur, départements, </a:t>
          </a:r>
          <a:r>
            <a:rPr lang="fr-FR" sz="1100" b="1" baseline="0">
              <a:solidFill>
                <a:schemeClr val="dk1"/>
              </a:solidFill>
              <a:effectLst/>
              <a:latin typeface="+mn-lt"/>
              <a:ea typeface="+mn-ea"/>
              <a:cs typeface="+mn-cs"/>
            </a:rPr>
            <a:t>secteur privé</a:t>
          </a:r>
          <a:endParaRPr lang="fr-FR">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1">
              <a:solidFill>
                <a:schemeClr val="dk1"/>
              </a:solidFill>
              <a:effectLst/>
              <a:latin typeface="+mn-lt"/>
              <a:ea typeface="+mn-ea"/>
              <a:cs typeface="+mn-cs"/>
            </a:rPr>
            <a:t>Précaution</a:t>
          </a:r>
          <a:r>
            <a:rPr lang="fr-FR" sz="1100" b="1" i="1" baseline="0">
              <a:solidFill>
                <a:schemeClr val="dk1"/>
              </a:solidFill>
              <a:effectLst/>
              <a:latin typeface="+mn-lt"/>
              <a:ea typeface="+mn-ea"/>
              <a:cs typeface="+mn-cs"/>
            </a:rPr>
            <a:t> : </a:t>
          </a:r>
          <a:r>
            <a:rPr lang="fr-FR" sz="1100" b="0" i="1" baseline="0">
              <a:solidFill>
                <a:schemeClr val="dk1"/>
              </a:solidFill>
              <a:effectLst/>
              <a:latin typeface="+mn-lt"/>
              <a:ea typeface="+mn-ea"/>
              <a:cs typeface="+mn-cs"/>
            </a:rPr>
            <a:t>Il s'agit ici de données en flux. s = secret statistique et secret statistique induit, appliqué en deçà de 5 unités. ns = donnée non significative.</a:t>
          </a:r>
          <a:endParaRPr lang="fr-F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a:effectLst/>
          </a:endParaRPr>
        </a:p>
        <a:p>
          <a:endParaRPr lang="fr-FR" sz="1100" b="1" i="1">
            <a:solidFill>
              <a:sysClr val="windowText" lastClr="000000"/>
            </a:solidFill>
          </a:endParaRPr>
        </a:p>
      </xdr:txBody>
    </xdr:sp>
    <xdr:clientData/>
  </xdr:twoCellAnchor>
  <xdr:oneCellAnchor>
    <xdr:from>
      <xdr:col>12</xdr:col>
      <xdr:colOff>17217</xdr:colOff>
      <xdr:row>5</xdr:row>
      <xdr:rowOff>17082</xdr:rowOff>
    </xdr:from>
    <xdr:ext cx="5304262" cy="2503506"/>
    <xdr:sp macro="" textlink="">
      <xdr:nvSpPr>
        <xdr:cNvPr id="9" name="ZoneTexte 8">
          <a:extLst>
            <a:ext uri="{FF2B5EF4-FFF2-40B4-BE49-F238E27FC236}">
              <a16:creationId xmlns:a16="http://schemas.microsoft.com/office/drawing/2014/main" id="{E7158560-BCE5-43D2-9EC8-19951D874112}"/>
            </a:ext>
          </a:extLst>
        </xdr:cNvPr>
        <xdr:cNvSpPr txBox="1"/>
      </xdr:nvSpPr>
      <xdr:spPr>
        <a:xfrm>
          <a:off x="11831794" y="956167"/>
          <a:ext cx="5304262" cy="2503506"/>
        </a:xfrm>
        <a:prstGeom prst="rect">
          <a:avLst/>
        </a:prstGeom>
        <a:solidFill>
          <a:schemeClr val="accent6">
            <a:lumMod val="20000"/>
            <a:lumOff val="80000"/>
          </a:schemeClr>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FR" sz="1200" b="1">
              <a:solidFill>
                <a:schemeClr val="tx1"/>
              </a:solidFill>
              <a:effectLst/>
              <a:latin typeface="+mn-lt"/>
              <a:ea typeface="+mn-ea"/>
              <a:cs typeface="+mn-cs"/>
            </a:rPr>
            <a:t>Faits saillants</a:t>
          </a:r>
          <a:endParaRPr lang="fr-FR" sz="1200">
            <a:effectLst/>
          </a:endParaRPr>
        </a:p>
        <a:p>
          <a:r>
            <a:rPr lang="fr-FR" sz="1100"/>
            <a:t>En région </a:t>
          </a:r>
          <a:r>
            <a:rPr lang="fr-FR" sz="1100">
              <a:solidFill>
                <a:schemeClr val="tx1"/>
              </a:solidFill>
              <a:effectLst/>
              <a:latin typeface="+mn-lt"/>
              <a:ea typeface="+mn-ea"/>
              <a:cs typeface="+mn-cs"/>
            </a:rPr>
            <a:t>Provence</a:t>
          </a:r>
          <a:r>
            <a:rPr lang="fr-FR" sz="1100" baseline="0">
              <a:solidFill>
                <a:schemeClr val="tx1"/>
              </a:solidFill>
              <a:effectLst/>
              <a:latin typeface="+mn-lt"/>
              <a:ea typeface="+mn-ea"/>
              <a:cs typeface="+mn-cs"/>
            </a:rPr>
            <a:t> - Alpes - Côte d'Azur</a:t>
          </a:r>
          <a:r>
            <a:rPr lang="fr-FR" sz="1100"/>
            <a:t>, </a:t>
          </a:r>
          <a:r>
            <a:rPr lang="fr-FR" sz="1100" b="1"/>
            <a:t>7 501 nouveaux contrats</a:t>
          </a:r>
          <a:r>
            <a:rPr lang="fr-FR" sz="1100" b="1" baseline="0"/>
            <a:t> de professionnalisation</a:t>
          </a:r>
          <a:r>
            <a:rPr lang="fr-FR" sz="1100" baseline="0"/>
            <a:t> (dispositif mis en œuvre uniquement dans le </a:t>
          </a:r>
          <a:r>
            <a:rPr lang="fr-FR" sz="1100"/>
            <a:t>secteur privé) ont été signés en 2021 dont </a:t>
          </a:r>
          <a:r>
            <a:rPr lang="fr-FR" sz="1100" b="1"/>
            <a:t>141 concernent une personne en situation de handicap (PSH)</a:t>
          </a:r>
          <a:r>
            <a:rPr lang="fr-FR" sz="1100" b="0"/>
            <a:t>, </a:t>
          </a:r>
          <a:r>
            <a:rPr lang="fr-FR" sz="1100"/>
            <a:t>soit 2 % des contrats. Cette proportion est identique à celle enregistrée en</a:t>
          </a:r>
          <a:r>
            <a:rPr lang="fr-FR" sz="1100" baseline="0"/>
            <a:t> France métropolitaine. Elle varie légèrement selon les départements de la région (aucun contrat signé </a:t>
          </a:r>
          <a:r>
            <a:rPr lang="fr-FR" sz="1100" baseline="0">
              <a:solidFill>
                <a:schemeClr val="tx1"/>
              </a:solidFill>
              <a:effectLst/>
              <a:latin typeface="+mn-lt"/>
              <a:ea typeface="+mn-ea"/>
              <a:cs typeface="+mn-cs"/>
            </a:rPr>
            <a:t>pour les PSH </a:t>
          </a:r>
          <a:r>
            <a:rPr lang="fr-FR" sz="1100" baseline="0"/>
            <a:t>dans les Hautes-Alpes, par exemple).</a:t>
          </a:r>
        </a:p>
        <a:p>
          <a:r>
            <a:rPr lang="fr-FR" sz="1100"/>
            <a:t>Le </a:t>
          </a:r>
          <a:r>
            <a:rPr lang="fr-FR" sz="1100" b="1"/>
            <a:t>nombre de contrats de professionnalisation a progressé entre 2020</a:t>
          </a:r>
          <a:r>
            <a:rPr lang="fr-FR" sz="1100" b="1" baseline="0"/>
            <a:t> et 2021 </a:t>
          </a:r>
          <a:r>
            <a:rPr lang="fr-FR" sz="1100" baseline="0"/>
            <a:t>et ce, de manière plus importante pour les PSH que pour l'ensemble des publics en région </a:t>
          </a:r>
          <a:r>
            <a:rPr lang="fr-FR" sz="1100" baseline="0">
              <a:solidFill>
                <a:schemeClr val="tx1"/>
              </a:solidFill>
              <a:effectLst/>
              <a:latin typeface="+mn-lt"/>
              <a:ea typeface="+mn-ea"/>
              <a:cs typeface="+mn-cs"/>
            </a:rPr>
            <a:t>(+ 44 % pour + 8 %) </a:t>
          </a:r>
          <a:r>
            <a:rPr lang="fr-FR" sz="1100" baseline="0"/>
            <a:t>mais également dans des proportions supérieures au national (+ 34 %). </a:t>
          </a:r>
        </a:p>
        <a:p>
          <a:r>
            <a:rPr lang="fr-FR" sz="1100" baseline="0"/>
            <a:t>Les départements des Alpes-Maritimes, des Bouches-du-Rhône et du Var (seuls pour lesquels les données sont significatives) ont contribués à cette augmentation alors même que certains affichaient une baisse ou une </a:t>
          </a:r>
          <a:r>
            <a:rPr lang="fr-FR" sz="1100" baseline="0">
              <a:solidFill>
                <a:schemeClr val="tx1"/>
              </a:solidFill>
              <a:effectLst/>
              <a:latin typeface="+mn-lt"/>
              <a:ea typeface="+mn-ea"/>
              <a:cs typeface="+mn-cs"/>
            </a:rPr>
            <a:t>moindre</a:t>
          </a:r>
          <a:r>
            <a:rPr lang="fr-FR" sz="1100" baseline="0"/>
            <a:t> augmentation des contrats de professionnalisation, tous publics confondus.</a:t>
          </a:r>
          <a:endParaRPr lang="fr-FR" sz="1100"/>
        </a:p>
      </xdr:txBody>
    </xdr:sp>
    <xdr:clientData/>
  </xdr:oneCellAnchor>
  <xdr:twoCellAnchor>
    <xdr:from>
      <xdr:col>0</xdr:col>
      <xdr:colOff>0</xdr:colOff>
      <xdr:row>105</xdr:row>
      <xdr:rowOff>171450</xdr:rowOff>
    </xdr:from>
    <xdr:to>
      <xdr:col>10</xdr:col>
      <xdr:colOff>608169</xdr:colOff>
      <xdr:row>109</xdr:row>
      <xdr:rowOff>123825</xdr:rowOff>
    </xdr:to>
    <xdr:sp macro="" textlink="">
      <xdr:nvSpPr>
        <xdr:cNvPr id="10" name="ZoneTexte 9">
          <a:extLst>
            <a:ext uri="{FF2B5EF4-FFF2-40B4-BE49-F238E27FC236}">
              <a16:creationId xmlns:a16="http://schemas.microsoft.com/office/drawing/2014/main" id="{C13D0C6E-5F11-4CEE-B9FD-73F493D2241C}"/>
            </a:ext>
          </a:extLst>
        </xdr:cNvPr>
        <xdr:cNvSpPr txBox="1"/>
      </xdr:nvSpPr>
      <xdr:spPr>
        <a:xfrm>
          <a:off x="0" y="24247788"/>
          <a:ext cx="10973873" cy="7036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fr-FR" sz="1100">
              <a:solidFill>
                <a:schemeClr val="dk1"/>
              </a:solidFill>
              <a:effectLst/>
              <a:latin typeface="+mn-lt"/>
              <a:ea typeface="+mn-ea"/>
              <a:cs typeface="+mn-cs"/>
            </a:rPr>
            <a:t>Source : Dares - Dreets Provence</a:t>
          </a:r>
          <a:r>
            <a:rPr lang="fr-FR" sz="1100" baseline="0">
              <a:solidFill>
                <a:schemeClr val="dk1"/>
              </a:solidFill>
              <a:effectLst/>
              <a:latin typeface="+mn-lt"/>
              <a:ea typeface="+mn-ea"/>
              <a:cs typeface="+mn-cs"/>
            </a:rPr>
            <a:t> - Alpes - Côte d'Azur</a:t>
          </a:r>
          <a:r>
            <a:rPr lang="fr-FR" sz="1100">
              <a:solidFill>
                <a:schemeClr val="dk1"/>
              </a:solidFill>
              <a:effectLst/>
              <a:latin typeface="+mn-lt"/>
              <a:ea typeface="+mn-ea"/>
              <a:cs typeface="+mn-cs"/>
            </a:rPr>
            <a:t>, Nombre</a:t>
          </a:r>
          <a:r>
            <a:rPr lang="fr-FR" sz="1100" baseline="0">
              <a:solidFill>
                <a:schemeClr val="dk1"/>
              </a:solidFill>
              <a:effectLst/>
              <a:latin typeface="+mn-lt"/>
              <a:ea typeface="+mn-ea"/>
              <a:cs typeface="+mn-cs"/>
            </a:rPr>
            <a:t> de nouveaux contrats signés - </a:t>
          </a:r>
          <a:r>
            <a:rPr lang="fr-FR" sz="1100" b="0" baseline="0">
              <a:solidFill>
                <a:schemeClr val="dk1"/>
              </a:solidFill>
              <a:effectLst/>
              <a:latin typeface="+mn-lt"/>
              <a:ea typeface="+mn-ea"/>
              <a:cs typeface="+mn-cs"/>
            </a:rPr>
            <a:t>2021, Traitement Carif-Oref Provence - Alpes - Côte d'Azur</a:t>
          </a:r>
          <a:r>
            <a:rPr lang="fr-FR" sz="1100" b="1" baseline="0">
              <a:solidFill>
                <a:schemeClr val="dk1"/>
              </a:solidFill>
              <a:effectLst/>
              <a:latin typeface="+mn-lt"/>
              <a:ea typeface="+mn-ea"/>
              <a:cs typeface="+mn-cs"/>
            </a:rPr>
            <a:t>.</a:t>
          </a:r>
          <a:endParaRPr lang="fr-FR">
            <a:effectLst/>
          </a:endParaRPr>
        </a:p>
        <a:p>
          <a:pPr eaLnBrk="1" fontAlgn="auto" latinLnBrk="0" hangingPunct="1"/>
          <a:r>
            <a:rPr lang="fr-FR" sz="1100">
              <a:solidFill>
                <a:schemeClr val="dk1"/>
              </a:solidFill>
              <a:effectLst/>
              <a:latin typeface="+mn-lt"/>
              <a:ea typeface="+mn-ea"/>
              <a:cs typeface="+mn-cs"/>
            </a:rPr>
            <a:t>Champ : Région Provence</a:t>
          </a:r>
          <a:r>
            <a:rPr lang="fr-FR" sz="1100" baseline="0">
              <a:solidFill>
                <a:schemeClr val="dk1"/>
              </a:solidFill>
              <a:effectLst/>
              <a:latin typeface="+mn-lt"/>
              <a:ea typeface="+mn-ea"/>
              <a:cs typeface="+mn-cs"/>
            </a:rPr>
            <a:t> - Alpes - Côte d'Azur, départements, </a:t>
          </a:r>
          <a:r>
            <a:rPr lang="fr-FR" sz="1100" b="1" baseline="0">
              <a:solidFill>
                <a:schemeClr val="dk1"/>
              </a:solidFill>
              <a:effectLst/>
              <a:latin typeface="+mn-lt"/>
              <a:ea typeface="+mn-ea"/>
              <a:cs typeface="+mn-cs"/>
            </a:rPr>
            <a:t>secteur privé</a:t>
          </a:r>
          <a:endParaRPr lang="fr-FR">
            <a:effectLst/>
          </a:endParaRPr>
        </a:p>
        <a:p>
          <a:pPr eaLnBrk="1" fontAlgn="auto" latinLnBrk="0" hangingPunct="1"/>
          <a:r>
            <a:rPr lang="fr-FR" sz="1100" b="0" i="1">
              <a:solidFill>
                <a:schemeClr val="dk1"/>
              </a:solidFill>
              <a:effectLst/>
              <a:latin typeface="+mn-lt"/>
              <a:ea typeface="+mn-ea"/>
              <a:cs typeface="+mn-cs"/>
            </a:rPr>
            <a:t>Précaution</a:t>
          </a:r>
          <a:r>
            <a:rPr lang="fr-FR" sz="1100" b="1" i="1" baseline="0">
              <a:solidFill>
                <a:schemeClr val="dk1"/>
              </a:solidFill>
              <a:effectLst/>
              <a:latin typeface="+mn-lt"/>
              <a:ea typeface="+mn-ea"/>
              <a:cs typeface="+mn-cs"/>
            </a:rPr>
            <a:t> : </a:t>
          </a:r>
          <a:r>
            <a:rPr lang="fr-FR" sz="1100" b="0" i="1" baseline="0">
              <a:solidFill>
                <a:schemeClr val="dk1"/>
              </a:solidFill>
              <a:effectLst/>
              <a:latin typeface="+mn-lt"/>
              <a:ea typeface="+mn-ea"/>
              <a:cs typeface="+mn-cs"/>
            </a:rPr>
            <a:t>Il s'agit ici de données en flux. s = secret statistique et secret statistique induit, appliqué en deçà de 5 unités. ns = donnée non significative.</a:t>
          </a:r>
          <a:endParaRPr lang="fr-F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a:effectLst/>
          </a:endParaRPr>
        </a:p>
        <a:p>
          <a:endParaRPr lang="fr-FR" sz="1100" b="1" i="1">
            <a:solidFill>
              <a:sysClr val="windowText" lastClr="000000"/>
            </a:solidFill>
          </a:endParaRPr>
        </a:p>
      </xdr:txBody>
    </xdr:sp>
    <xdr:clientData/>
  </xdr:twoCellAnchor>
  <xdr:twoCellAnchor>
    <xdr:from>
      <xdr:col>0</xdr:col>
      <xdr:colOff>0</xdr:colOff>
      <xdr:row>67</xdr:row>
      <xdr:rowOff>0</xdr:rowOff>
    </xdr:from>
    <xdr:to>
      <xdr:col>10</xdr:col>
      <xdr:colOff>635000</xdr:colOff>
      <xdr:row>69</xdr:row>
      <xdr:rowOff>71549</xdr:rowOff>
    </xdr:to>
    <xdr:sp macro="" textlink="">
      <xdr:nvSpPr>
        <xdr:cNvPr id="11" name="ZoneTexte 10">
          <a:extLst>
            <a:ext uri="{FF2B5EF4-FFF2-40B4-BE49-F238E27FC236}">
              <a16:creationId xmlns:a16="http://schemas.microsoft.com/office/drawing/2014/main" id="{60A0D1F2-5B7A-4119-9C7C-04C5AE5B57A6}"/>
            </a:ext>
          </a:extLst>
        </xdr:cNvPr>
        <xdr:cNvSpPr txBox="1"/>
      </xdr:nvSpPr>
      <xdr:spPr>
        <a:xfrm>
          <a:off x="0" y="16027042"/>
          <a:ext cx="11000704" cy="4471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342b</a:t>
          </a:r>
          <a:r>
            <a:rPr lang="fr-FR" sz="1100"/>
            <a:t>. </a:t>
          </a:r>
          <a:r>
            <a:rPr lang="fr-FR" sz="1100" b="1"/>
            <a:t>Autres </a:t>
          </a:r>
          <a:r>
            <a:rPr lang="fr-FR" sz="1100" b="1">
              <a:solidFill>
                <a:schemeClr val="dk1"/>
              </a:solidFill>
              <a:effectLst/>
              <a:latin typeface="+mn-lt"/>
              <a:ea typeface="+mn-ea"/>
              <a:cs typeface="+mn-cs"/>
            </a:rPr>
            <a:t>caractéristiques des contrats</a:t>
          </a:r>
          <a:r>
            <a:rPr lang="fr-FR" sz="1100" b="1" baseline="0">
              <a:solidFill>
                <a:schemeClr val="dk1"/>
              </a:solidFill>
              <a:effectLst/>
              <a:latin typeface="+mn-lt"/>
              <a:ea typeface="+mn-ea"/>
              <a:cs typeface="+mn-cs"/>
            </a:rPr>
            <a:t> de professionnalisation des </a:t>
          </a:r>
          <a:r>
            <a:rPr lang="fr-FR" sz="1100" b="1">
              <a:solidFill>
                <a:schemeClr val="dk1"/>
              </a:solidFill>
              <a:effectLst/>
              <a:latin typeface="+mn-lt"/>
              <a:ea typeface="+mn-ea"/>
              <a:cs typeface="+mn-cs"/>
            </a:rPr>
            <a:t>personnes en situation de handicap (PSH) </a:t>
          </a:r>
          <a:r>
            <a:rPr lang="fr-FR" sz="1100" b="1" baseline="0">
              <a:solidFill>
                <a:schemeClr val="dk1"/>
              </a:solidFill>
              <a:effectLst/>
              <a:latin typeface="+mn-lt"/>
              <a:ea typeface="+mn-ea"/>
              <a:cs typeface="+mn-cs"/>
            </a:rPr>
            <a:t>au regard de l'ensemble de la population </a:t>
          </a:r>
          <a:r>
            <a:rPr lang="fr-FR" sz="1100" b="1">
              <a:solidFill>
                <a:schemeClr val="dk1"/>
              </a:solidFill>
              <a:effectLst/>
              <a:latin typeface="+mn-lt"/>
              <a:ea typeface="+mn-ea"/>
              <a:cs typeface="+mn-cs"/>
            </a:rPr>
            <a:t>en contrat</a:t>
          </a:r>
          <a:r>
            <a:rPr lang="fr-FR" sz="1100" b="1" baseline="0">
              <a:solidFill>
                <a:schemeClr val="dk1"/>
              </a:solidFill>
              <a:effectLst/>
              <a:latin typeface="+mn-lt"/>
              <a:ea typeface="+mn-ea"/>
              <a:cs typeface="+mn-cs"/>
            </a:rPr>
            <a:t> de professionalisation (2021)</a:t>
          </a:r>
          <a:endParaRPr lang="fr-FR" sz="1100"/>
        </a:p>
      </xdr:txBody>
    </xdr:sp>
    <xdr:clientData/>
  </xdr:twoCellAnchor>
  <xdr:oneCellAnchor>
    <xdr:from>
      <xdr:col>14</xdr:col>
      <xdr:colOff>17888</xdr:colOff>
      <xdr:row>46</xdr:row>
      <xdr:rowOff>563452</xdr:rowOff>
    </xdr:from>
    <xdr:ext cx="5133661" cy="2021266"/>
    <xdr:sp macro="" textlink="">
      <xdr:nvSpPr>
        <xdr:cNvPr id="5" name="ZoneTexte 4">
          <a:extLst>
            <a:ext uri="{FF2B5EF4-FFF2-40B4-BE49-F238E27FC236}">
              <a16:creationId xmlns:a16="http://schemas.microsoft.com/office/drawing/2014/main" id="{268C3CF9-71B1-439B-9A0B-FD6C268F97C2}"/>
            </a:ext>
          </a:extLst>
        </xdr:cNvPr>
        <xdr:cNvSpPr txBox="1"/>
      </xdr:nvSpPr>
      <xdr:spPr>
        <a:xfrm>
          <a:off x="13299226" y="11895072"/>
          <a:ext cx="5133661" cy="2021266"/>
        </a:xfrm>
        <a:prstGeom prst="rect">
          <a:avLst/>
        </a:prstGeom>
        <a:solidFill>
          <a:schemeClr val="accent6">
            <a:lumMod val="20000"/>
            <a:lumOff val="80000"/>
          </a:schemeClr>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FR" sz="1200" b="1">
              <a:solidFill>
                <a:schemeClr val="tx1"/>
              </a:solidFill>
              <a:effectLst/>
              <a:latin typeface="+mn-lt"/>
              <a:ea typeface="+mn-ea"/>
              <a:cs typeface="+mn-cs"/>
            </a:rPr>
            <a:t>Faits saillants</a:t>
          </a:r>
          <a:endParaRPr lang="fr-FR" sz="1200">
            <a:effectLst/>
          </a:endParaRPr>
        </a:p>
        <a:p>
          <a:r>
            <a:rPr lang="fr-FR" sz="1100"/>
            <a:t>En région, </a:t>
          </a:r>
          <a:r>
            <a:rPr lang="fr-FR" sz="1100" b="0"/>
            <a:t>les PSH </a:t>
          </a:r>
          <a:r>
            <a:rPr lang="fr-FR" sz="1100" b="0" baseline="0"/>
            <a:t>en contrat de professionnalisation </a:t>
          </a:r>
          <a:r>
            <a:rPr lang="fr-FR" sz="1100" b="0"/>
            <a:t>sont </a:t>
          </a:r>
          <a:r>
            <a:rPr lang="fr-FR" sz="1100" b="1"/>
            <a:t>moins fréquemment de sexe féminin</a:t>
          </a:r>
          <a:r>
            <a:rPr lang="fr-FR" sz="1100" b="0"/>
            <a:t> que l'ensemble des bénéficiaires de ce contrat</a:t>
          </a:r>
          <a:r>
            <a:rPr lang="fr-FR" sz="1100" b="0" baseline="0"/>
            <a:t> (42 % des PSH pour 50 % tous publics)</a:t>
          </a:r>
          <a:r>
            <a:rPr lang="fr-FR" sz="1100" b="1" baseline="0">
              <a:solidFill>
                <a:schemeClr val="tx1"/>
              </a:solidFill>
              <a:effectLst/>
              <a:latin typeface="+mn-lt"/>
              <a:ea typeface="+mn-ea"/>
              <a:cs typeface="+mn-cs"/>
            </a:rPr>
            <a:t>. </a:t>
          </a:r>
          <a:r>
            <a:rPr lang="fr-FR" sz="1100" b="0" baseline="0">
              <a:solidFill>
                <a:schemeClr val="tx1"/>
              </a:solidFill>
              <a:effectLst/>
              <a:latin typeface="+mn-lt"/>
              <a:ea typeface="+mn-ea"/>
              <a:cs typeface="+mn-cs"/>
            </a:rPr>
            <a:t>Ce premier constat se vérifie dans les Alpes-Maritimes, les Bouches-du-Rhône et le Var </a:t>
          </a:r>
          <a:r>
            <a:rPr lang="fr-FR" sz="1100" baseline="0">
              <a:solidFill>
                <a:schemeClr val="tx1"/>
              </a:solidFill>
              <a:effectLst/>
              <a:latin typeface="+mn-lt"/>
              <a:ea typeface="+mn-ea"/>
              <a:cs typeface="+mn-cs"/>
            </a:rPr>
            <a:t>(seuls départements pour lesquels les données sont significatives)</a:t>
          </a:r>
          <a:r>
            <a:rPr lang="fr-FR" sz="1100" b="1" baseline="0">
              <a:solidFill>
                <a:schemeClr val="tx1"/>
              </a:solidFill>
              <a:effectLst/>
              <a:latin typeface="+mn-lt"/>
              <a:ea typeface="+mn-ea"/>
              <a:cs typeface="+mn-cs"/>
            </a:rPr>
            <a:t>.</a:t>
          </a:r>
        </a:p>
        <a:p>
          <a:r>
            <a:rPr lang="fr-FR" sz="1100" b="1" baseline="0">
              <a:solidFill>
                <a:schemeClr val="tx1"/>
              </a:solidFill>
              <a:effectLst/>
              <a:latin typeface="+mn-lt"/>
              <a:ea typeface="+mn-ea"/>
              <a:cs typeface="+mn-cs"/>
            </a:rPr>
            <a:t>Elles sont plus âgées, en région comme dans tous les départements </a:t>
          </a:r>
          <a:r>
            <a:rPr lang="fr-FR" sz="1100" b="0" baseline="0">
              <a:solidFill>
                <a:schemeClr val="tx1"/>
              </a:solidFill>
              <a:effectLst/>
              <a:latin typeface="+mn-lt"/>
              <a:ea typeface="+mn-ea"/>
              <a:cs typeface="+mn-cs"/>
            </a:rPr>
            <a:t>: 35 ans en moyenne pour 27,5 ans tous publics en région. </a:t>
          </a:r>
        </a:p>
        <a:p>
          <a:r>
            <a:rPr lang="fr-FR" sz="1100" b="1" baseline="0">
              <a:solidFill>
                <a:schemeClr val="tx1"/>
              </a:solidFill>
              <a:effectLst/>
              <a:latin typeface="+mn-lt"/>
              <a:ea typeface="+mn-ea"/>
              <a:cs typeface="+mn-cs"/>
            </a:rPr>
            <a:t>Elles sont enfin moins diplômées que l'ensemble des publics, avant l'entrée en contrat de professionnalisation </a:t>
          </a:r>
          <a:r>
            <a:rPr lang="fr-FR" sz="1100" b="0" baseline="0">
              <a:solidFill>
                <a:schemeClr val="tx1"/>
              </a:solidFill>
              <a:effectLst/>
              <a:latin typeface="+mn-lt"/>
              <a:ea typeface="+mn-ea"/>
              <a:cs typeface="+mn-cs"/>
            </a:rPr>
            <a:t>: 17 % de non-diplômés et 25 % de titulaires d'un niveau CAP-BEP parmi les </a:t>
          </a:r>
          <a:r>
            <a:rPr lang="fr-FR" sz="1100" b="0">
              <a:solidFill>
                <a:schemeClr val="tx1"/>
              </a:solidFill>
              <a:effectLst/>
              <a:latin typeface="+mn-lt"/>
              <a:ea typeface="+mn-ea"/>
              <a:cs typeface="+mn-cs"/>
            </a:rPr>
            <a:t>PSH</a:t>
          </a:r>
          <a:r>
            <a:rPr lang="fr-FR" sz="1100" b="0" baseline="0">
              <a:solidFill>
                <a:schemeClr val="tx1"/>
              </a:solidFill>
              <a:effectLst/>
              <a:latin typeface="+mn-lt"/>
              <a:ea typeface="+mn-ea"/>
              <a:cs typeface="+mn-cs"/>
            </a:rPr>
            <a:t> pour respectivement 15 et 17 % pour l'ensemble des bénéficiaires de ce contrat.</a:t>
          </a:r>
          <a:endParaRPr lang="fr-FR" sz="1100" b="0"/>
        </a:p>
      </xdr:txBody>
    </xdr:sp>
    <xdr:clientData/>
  </xdr:oneCellAnchor>
  <xdr:oneCellAnchor>
    <xdr:from>
      <xdr:col>14</xdr:col>
      <xdr:colOff>0</xdr:colOff>
      <xdr:row>72</xdr:row>
      <xdr:rowOff>0</xdr:rowOff>
    </xdr:from>
    <xdr:ext cx="5169437" cy="1153732"/>
    <xdr:sp macro="" textlink="">
      <xdr:nvSpPr>
        <xdr:cNvPr id="6" name="ZoneTexte 5">
          <a:extLst>
            <a:ext uri="{FF2B5EF4-FFF2-40B4-BE49-F238E27FC236}">
              <a16:creationId xmlns:a16="http://schemas.microsoft.com/office/drawing/2014/main" id="{78631AA0-D025-4D39-8CB8-65653ECEBDF2}"/>
            </a:ext>
          </a:extLst>
        </xdr:cNvPr>
        <xdr:cNvSpPr txBox="1"/>
      </xdr:nvSpPr>
      <xdr:spPr>
        <a:xfrm>
          <a:off x="13281338" y="17145000"/>
          <a:ext cx="5169437" cy="1153732"/>
        </a:xfrm>
        <a:prstGeom prst="rect">
          <a:avLst/>
        </a:prstGeom>
        <a:solidFill>
          <a:schemeClr val="accent6">
            <a:lumMod val="20000"/>
            <a:lumOff val="80000"/>
          </a:schemeClr>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FR" sz="1200" b="1">
              <a:solidFill>
                <a:schemeClr val="tx1"/>
              </a:solidFill>
              <a:effectLst/>
              <a:latin typeface="+mn-lt"/>
              <a:ea typeface="+mn-ea"/>
              <a:cs typeface="+mn-cs"/>
            </a:rPr>
            <a:t>Faits saillants</a:t>
          </a:r>
          <a:endParaRPr lang="fr-FR" sz="1200">
            <a:effectLst/>
          </a:endParaRPr>
        </a:p>
        <a:p>
          <a:r>
            <a:rPr lang="fr-FR" sz="1100"/>
            <a:t>En région, </a:t>
          </a:r>
          <a:r>
            <a:rPr lang="fr-FR" sz="1100" b="0"/>
            <a:t>les PSH en contrat de professionnalisation sont </a:t>
          </a:r>
          <a:r>
            <a:rPr lang="fr-FR" sz="1100" b="1"/>
            <a:t>plus souvent recrutées par des</a:t>
          </a:r>
          <a:r>
            <a:rPr lang="fr-FR" sz="1100" b="1" baseline="0"/>
            <a:t> grandes entreprises </a:t>
          </a:r>
          <a:r>
            <a:rPr lang="fr-FR" sz="1100" b="1"/>
            <a:t>ou des TPE </a:t>
          </a:r>
          <a:r>
            <a:rPr lang="fr-FR" sz="1100" b="0"/>
            <a:t>et ce,</a:t>
          </a:r>
          <a:r>
            <a:rPr lang="fr-FR" sz="1100" b="1"/>
            <a:t> dans des proportions supérieures</a:t>
          </a:r>
          <a:r>
            <a:rPr lang="fr-FR" sz="1100" b="0" baseline="0"/>
            <a:t> </a:t>
          </a:r>
          <a:r>
            <a:rPr lang="fr-FR" sz="1100" b="0">
              <a:solidFill>
                <a:schemeClr val="tx1"/>
              </a:solidFill>
              <a:effectLst/>
              <a:latin typeface="+mn-lt"/>
              <a:ea typeface="+mn-ea"/>
              <a:cs typeface="+mn-cs"/>
            </a:rPr>
            <a:t>à l'ensemble des bénéficiaires</a:t>
          </a:r>
          <a:r>
            <a:rPr lang="fr-FR" sz="1100" b="0" baseline="0">
              <a:solidFill>
                <a:schemeClr val="tx1"/>
              </a:solidFill>
              <a:effectLst/>
              <a:latin typeface="+mn-lt"/>
              <a:ea typeface="+mn-ea"/>
              <a:cs typeface="+mn-cs"/>
            </a:rPr>
            <a:t> de ce contrat </a:t>
          </a:r>
          <a:r>
            <a:rPr lang="fr-FR" sz="1100" b="0" baseline="0"/>
            <a:t>: </a:t>
          </a:r>
          <a:r>
            <a:rPr lang="fr-FR" sz="1100" b="0"/>
            <a:t>33 % des </a:t>
          </a:r>
          <a:r>
            <a:rPr lang="fr-FR" sz="1100" b="0">
              <a:solidFill>
                <a:schemeClr val="tx1"/>
              </a:solidFill>
              <a:effectLst/>
              <a:latin typeface="+mn-lt"/>
              <a:ea typeface="+mn-ea"/>
              <a:cs typeface="+mn-cs"/>
            </a:rPr>
            <a:t>PSH en contrat de professionnalisation </a:t>
          </a:r>
          <a:r>
            <a:rPr lang="fr-FR" sz="1100" b="0" baseline="0">
              <a:solidFill>
                <a:schemeClr val="tx1"/>
              </a:solidFill>
              <a:effectLst/>
              <a:latin typeface="+mn-lt"/>
              <a:ea typeface="+mn-ea"/>
              <a:cs typeface="+mn-cs"/>
            </a:rPr>
            <a:t>travaillent dans une TPE (</a:t>
          </a:r>
          <a:r>
            <a:rPr lang="fr-FR" sz="1100" b="0"/>
            <a:t>pour 31 % </a:t>
          </a:r>
          <a:r>
            <a:rPr lang="fr-FR" sz="1100" b="0" baseline="0"/>
            <a:t>tout public confondu) et 41 % </a:t>
          </a:r>
          <a:r>
            <a:rPr lang="fr-FR" sz="1100" b="0" baseline="0">
              <a:solidFill>
                <a:schemeClr val="tx1"/>
              </a:solidFill>
              <a:effectLst/>
              <a:latin typeface="+mn-lt"/>
              <a:ea typeface="+mn-ea"/>
              <a:cs typeface="+mn-cs"/>
            </a:rPr>
            <a:t>dans une entreprise de 250 salariés ou plus (</a:t>
          </a:r>
          <a:r>
            <a:rPr lang="fr-FR" sz="1100" b="0">
              <a:solidFill>
                <a:schemeClr val="tx1"/>
              </a:solidFill>
              <a:effectLst/>
              <a:latin typeface="+mn-lt"/>
              <a:ea typeface="+mn-ea"/>
              <a:cs typeface="+mn-cs"/>
            </a:rPr>
            <a:t>pour 37 %</a:t>
          </a:r>
          <a:r>
            <a:rPr lang="fr-FR" sz="1100" b="0" baseline="0">
              <a:solidFill>
                <a:schemeClr val="tx1"/>
              </a:solidFill>
              <a:effectLst/>
              <a:latin typeface="+mn-lt"/>
              <a:ea typeface="+mn-ea"/>
              <a:cs typeface="+mn-cs"/>
            </a:rPr>
            <a:t>).</a:t>
          </a:r>
          <a:endParaRPr lang="fr-FR" sz="1100" b="0"/>
        </a:p>
      </xdr:txBody>
    </xdr:sp>
    <xdr:clientData/>
  </xdr:oneCellAnchor>
  <xdr:oneCellAnchor>
    <xdr:from>
      <xdr:col>14</xdr:col>
      <xdr:colOff>0</xdr:colOff>
      <xdr:row>90</xdr:row>
      <xdr:rowOff>0</xdr:rowOff>
    </xdr:from>
    <xdr:ext cx="5270500" cy="1725084"/>
    <xdr:sp macro="" textlink="">
      <xdr:nvSpPr>
        <xdr:cNvPr id="13" name="ZoneTexte 12">
          <a:extLst>
            <a:ext uri="{FF2B5EF4-FFF2-40B4-BE49-F238E27FC236}">
              <a16:creationId xmlns:a16="http://schemas.microsoft.com/office/drawing/2014/main" id="{FF9C2C6C-4E4B-4696-BC5A-B30D402409DC}"/>
            </a:ext>
          </a:extLst>
        </xdr:cNvPr>
        <xdr:cNvSpPr txBox="1"/>
      </xdr:nvSpPr>
      <xdr:spPr>
        <a:xfrm>
          <a:off x="12678833" y="22140333"/>
          <a:ext cx="5270500" cy="1725084"/>
        </a:xfrm>
        <a:prstGeom prst="rect">
          <a:avLst/>
        </a:prstGeom>
        <a:solidFill>
          <a:schemeClr val="accent6">
            <a:lumMod val="20000"/>
            <a:lumOff val="80000"/>
          </a:schemeClr>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FR" sz="1200" b="1">
              <a:solidFill>
                <a:schemeClr val="tx1"/>
              </a:solidFill>
              <a:effectLst/>
              <a:latin typeface="+mn-lt"/>
              <a:ea typeface="+mn-ea"/>
              <a:cs typeface="+mn-cs"/>
            </a:rPr>
            <a:t>Faits saillants</a:t>
          </a:r>
          <a:endParaRPr lang="fr-FR" sz="1200">
            <a:effectLst/>
          </a:endParaRPr>
        </a:p>
        <a:p>
          <a:r>
            <a:rPr lang="fr-FR" sz="1100"/>
            <a:t>En région, </a:t>
          </a:r>
          <a:r>
            <a:rPr lang="fr-FR" sz="1100" b="0">
              <a:solidFill>
                <a:schemeClr val="tx1"/>
              </a:solidFill>
              <a:effectLst/>
              <a:latin typeface="+mn-lt"/>
              <a:ea typeface="+mn-ea"/>
              <a:cs typeface="+mn-cs"/>
            </a:rPr>
            <a:t>les PSH en contrat de professionnalisation </a:t>
          </a:r>
          <a:r>
            <a:rPr lang="fr-FR" sz="1100" b="0"/>
            <a:t>sont </a:t>
          </a:r>
          <a:r>
            <a:rPr lang="fr-FR" sz="1100" b="1"/>
            <a:t>plus souvent recrutées dans le secteur</a:t>
          </a:r>
          <a:r>
            <a:rPr lang="fr-FR" sz="1100" b="1" baseline="0"/>
            <a:t> des services </a:t>
          </a:r>
          <a:r>
            <a:rPr lang="fr-FR" sz="1100" b="0">
              <a:solidFill>
                <a:schemeClr val="tx1"/>
              </a:solidFill>
              <a:effectLst/>
              <a:latin typeface="+mn-lt"/>
              <a:ea typeface="+mn-ea"/>
              <a:cs typeface="+mn-cs"/>
            </a:rPr>
            <a:t>mais ce,</a:t>
          </a:r>
          <a:r>
            <a:rPr lang="fr-FR" sz="1100" b="1">
              <a:solidFill>
                <a:schemeClr val="tx1"/>
              </a:solidFill>
              <a:effectLst/>
              <a:latin typeface="+mn-lt"/>
              <a:ea typeface="+mn-ea"/>
              <a:cs typeface="+mn-cs"/>
            </a:rPr>
            <a:t> dans des proportions plus faibles que</a:t>
          </a:r>
          <a:r>
            <a:rPr lang="fr-FR" sz="1100" b="0">
              <a:solidFill>
                <a:schemeClr val="tx1"/>
              </a:solidFill>
              <a:effectLst/>
              <a:latin typeface="+mn-lt"/>
              <a:ea typeface="+mn-ea"/>
              <a:cs typeface="+mn-cs"/>
            </a:rPr>
            <a:t> l'ensemble des bénéficiaires</a:t>
          </a:r>
          <a:r>
            <a:rPr lang="fr-FR" sz="1100" b="0" baseline="0">
              <a:solidFill>
                <a:schemeClr val="tx1"/>
              </a:solidFill>
              <a:effectLst/>
              <a:latin typeface="+mn-lt"/>
              <a:ea typeface="+mn-ea"/>
              <a:cs typeface="+mn-cs"/>
            </a:rPr>
            <a:t> de ce contrat : </a:t>
          </a:r>
          <a:r>
            <a:rPr lang="fr-FR" sz="1100" b="0">
              <a:solidFill>
                <a:schemeClr val="tx1"/>
              </a:solidFill>
              <a:effectLst/>
              <a:latin typeface="+mn-lt"/>
              <a:ea typeface="+mn-ea"/>
              <a:cs typeface="+mn-cs"/>
            </a:rPr>
            <a:t>76,3 % des PSH en contrat de professionnalisation </a:t>
          </a:r>
          <a:r>
            <a:rPr lang="fr-FR" sz="1100" b="0" baseline="0">
              <a:solidFill>
                <a:schemeClr val="tx1"/>
              </a:solidFill>
              <a:effectLst/>
              <a:latin typeface="+mn-lt"/>
              <a:ea typeface="+mn-ea"/>
              <a:cs typeface="+mn-cs"/>
            </a:rPr>
            <a:t>travaillent dans les services (</a:t>
          </a:r>
          <a:r>
            <a:rPr lang="fr-FR" sz="1100" b="0">
              <a:solidFill>
                <a:schemeClr val="tx1"/>
              </a:solidFill>
              <a:effectLst/>
              <a:latin typeface="+mn-lt"/>
              <a:ea typeface="+mn-ea"/>
              <a:cs typeface="+mn-cs"/>
            </a:rPr>
            <a:t>pour 84 % </a:t>
          </a:r>
          <a:r>
            <a:rPr lang="fr-FR" sz="1100" b="0" baseline="0">
              <a:solidFill>
                <a:schemeClr val="tx1"/>
              </a:solidFill>
              <a:effectLst/>
              <a:latin typeface="+mn-lt"/>
              <a:ea typeface="+mn-ea"/>
              <a:cs typeface="+mn-cs"/>
            </a:rPr>
            <a:t>tout public confondu). </a:t>
          </a:r>
          <a:r>
            <a:rPr lang="fr-FR" sz="1100" b="0" baseline="0">
              <a:solidFill>
                <a:sysClr val="windowText" lastClr="000000"/>
              </a:solidFill>
              <a:effectLst/>
              <a:latin typeface="+mn-lt"/>
              <a:ea typeface="+mn-ea"/>
              <a:cs typeface="+mn-cs"/>
            </a:rPr>
            <a:t>À titre </a:t>
          </a:r>
          <a:r>
            <a:rPr lang="fr-FR" sz="1100" b="0" baseline="0">
              <a:solidFill>
                <a:schemeClr val="tx1"/>
              </a:solidFill>
              <a:effectLst/>
              <a:latin typeface="+mn-lt"/>
              <a:ea typeface="+mn-ea"/>
              <a:cs typeface="+mn-cs"/>
            </a:rPr>
            <a:t>d'exemple, dans le Var (seul département pour lequel ces données sont exploitables) la part des contrats de professionnalisation relevant de l'industrie est plus élévée pour les PSH que pour l'ensemble des bénéficiaires de ce contrat (20,4% pour 7,8%).</a:t>
          </a:r>
          <a:endParaRPr lang="fr-FR" sz="1100" b="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50800</xdr:colOff>
      <xdr:row>0</xdr:row>
      <xdr:rowOff>25400</xdr:rowOff>
    </xdr:from>
    <xdr:ext cx="7569200" cy="5308600"/>
    <xdr:sp macro="" textlink="">
      <xdr:nvSpPr>
        <xdr:cNvPr id="2" name="ZoneTexte 1">
          <a:hlinkClick xmlns:r="http://schemas.openxmlformats.org/officeDocument/2006/relationships" r:id="rId1"/>
          <a:extLst>
            <a:ext uri="{FF2B5EF4-FFF2-40B4-BE49-F238E27FC236}">
              <a16:creationId xmlns:a16="http://schemas.microsoft.com/office/drawing/2014/main" id="{66959486-C595-40A6-8431-6FC8EF76E85F}"/>
            </a:ext>
          </a:extLst>
        </xdr:cNvPr>
        <xdr:cNvSpPr txBox="1"/>
      </xdr:nvSpPr>
      <xdr:spPr>
        <a:xfrm>
          <a:off x="50800" y="25400"/>
          <a:ext cx="7569200" cy="5308600"/>
        </a:xfrm>
        <a:prstGeom prst="rect">
          <a:avLst/>
        </a:prstGeom>
        <a:solidFill>
          <a:schemeClr val="accent6">
            <a:lumMod val="20000"/>
            <a:lumOff val="80000"/>
          </a:schemeClr>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200" b="1">
              <a:solidFill>
                <a:schemeClr val="dk1"/>
              </a:solidFill>
              <a:latin typeface="+mn-lt"/>
              <a:ea typeface="+mn-ea"/>
              <a:cs typeface="+mn-cs"/>
            </a:rPr>
            <a:t>35. La RHF : une offre de services créée par l’Agefiph et dédiée à la sécurisation des parcours de formation  </a:t>
          </a:r>
        </a:p>
        <a:p>
          <a:endParaRPr lang="fr-FR" sz="1100" baseline="0">
            <a:solidFill>
              <a:schemeClr val="tx1"/>
            </a:solidFill>
            <a:effectLst/>
            <a:latin typeface="+mn-lt"/>
            <a:ea typeface="+mn-ea"/>
            <a:cs typeface="+mn-cs"/>
          </a:endParaRPr>
        </a:p>
        <a:p>
          <a:r>
            <a:rPr lang="fr-FR" sz="1100" baseline="0">
              <a:solidFill>
                <a:schemeClr val="tx1"/>
              </a:solidFill>
              <a:effectLst/>
              <a:latin typeface="+mn-lt"/>
              <a:ea typeface="+mn-ea"/>
              <a:cs typeface="+mn-cs"/>
            </a:rPr>
            <a:t>La </a:t>
          </a:r>
          <a:r>
            <a:rPr lang="fr-FR" sz="1100" b="1" baseline="0">
              <a:solidFill>
                <a:schemeClr val="tx1"/>
              </a:solidFill>
              <a:effectLst/>
              <a:latin typeface="+mn-lt"/>
              <a:ea typeface="+mn-ea"/>
              <a:cs typeface="+mn-cs"/>
            </a:rPr>
            <a:t>Ressource handicap formation (RHF)</a:t>
          </a:r>
          <a:r>
            <a:rPr lang="fr-FR" sz="1100" baseline="0">
              <a:solidFill>
                <a:schemeClr val="tx1"/>
              </a:solidFill>
              <a:effectLst/>
              <a:latin typeface="+mn-lt"/>
              <a:ea typeface="+mn-ea"/>
              <a:cs typeface="+mn-cs"/>
            </a:rPr>
            <a:t>, lancée par l’Association de gestion du fonds pour l’insertion professionnelle des personnes handicapées (Agefiph), a été conçue afin de faciliter le parcours des personnes en situation de handicap dans les formations de droit commun. La RHF a été mise en place dans le sillage du Plan stratégique de l’Agefiph, voté au début de l’année 2017. </a:t>
          </a:r>
        </a:p>
        <a:p>
          <a:r>
            <a:rPr lang="fr-FR" sz="1100" baseline="0">
              <a:solidFill>
                <a:schemeClr val="tx1"/>
              </a:solidFill>
              <a:effectLst/>
              <a:latin typeface="+mn-lt"/>
              <a:ea typeface="+mn-ea"/>
              <a:cs typeface="+mn-cs"/>
            </a:rPr>
            <a:t>Cette ressource nouvelle dans le champ des politiques publiques du handicap permet, en outre, de structurer les partenariats avec l’ensemble des acteurs concernés par les parcours de formation des PSH en région, dans un esprit de co-construction </a:t>
          </a:r>
          <a:r>
            <a:rPr lang="fr-FR" sz="1100" baseline="30000">
              <a:solidFill>
                <a:schemeClr val="tx1"/>
              </a:solidFill>
              <a:effectLst/>
              <a:latin typeface="+mn-lt"/>
              <a:ea typeface="+mn-ea"/>
              <a:cs typeface="+mn-cs"/>
            </a:rPr>
            <a:t>1</a:t>
          </a:r>
          <a:r>
            <a:rPr lang="fr-FR" sz="1100" baseline="0">
              <a:solidFill>
                <a:schemeClr val="tx1"/>
              </a:solidFill>
              <a:effectLst/>
              <a:latin typeface="+mn-lt"/>
              <a:ea typeface="+mn-ea"/>
              <a:cs typeface="+mn-cs"/>
            </a:rPr>
            <a:t>. </a:t>
          </a:r>
        </a:p>
        <a:p>
          <a:endParaRPr lang="fr-FR" sz="1100" baseline="0">
            <a:solidFill>
              <a:schemeClr val="tx1"/>
            </a:solidFill>
            <a:effectLst/>
            <a:latin typeface="+mn-lt"/>
            <a:ea typeface="+mn-ea"/>
            <a:cs typeface="+mn-cs"/>
          </a:endParaRPr>
        </a:p>
        <a:p>
          <a:r>
            <a:rPr lang="fr-FR" sz="1100" baseline="0">
              <a:solidFill>
                <a:schemeClr val="tx1"/>
              </a:solidFill>
              <a:effectLst/>
              <a:latin typeface="+mn-lt"/>
              <a:ea typeface="+mn-ea"/>
              <a:cs typeface="+mn-cs"/>
            </a:rPr>
            <a:t>Plus concrètement, la RHF apporte un appui : </a:t>
          </a:r>
        </a:p>
        <a:p>
          <a:r>
            <a:rPr lang="fr-FR" sz="1100" baseline="0">
              <a:solidFill>
                <a:schemeClr val="tx1"/>
              </a:solidFill>
              <a:effectLst/>
              <a:latin typeface="+mn-lt"/>
              <a:ea typeface="+mn-ea"/>
              <a:cs typeface="+mn-cs"/>
            </a:rPr>
            <a:t>1. À la sécurisation des parcours professionnels, passant par l’identification ainsi que la recherche de solutions de compensation dans le cadre d’une situation individuelle de formation. </a:t>
          </a:r>
        </a:p>
        <a:p>
          <a:r>
            <a:rPr lang="fr-FR" sz="1100" baseline="0">
              <a:solidFill>
                <a:schemeClr val="tx1"/>
              </a:solidFill>
              <a:effectLst/>
              <a:latin typeface="+mn-lt"/>
              <a:ea typeface="+mn-ea"/>
              <a:cs typeface="+mn-cs"/>
            </a:rPr>
            <a:t>--&gt; De septembre 2019 à novembre 2020, </a:t>
          </a:r>
          <a:r>
            <a:rPr lang="fr-FR" sz="1100" b="1" baseline="0">
              <a:solidFill>
                <a:schemeClr val="tx1"/>
              </a:solidFill>
              <a:effectLst/>
              <a:latin typeface="+mn-lt"/>
              <a:ea typeface="+mn-ea"/>
              <a:cs typeface="+mn-cs"/>
            </a:rPr>
            <a:t>66 PSH </a:t>
          </a:r>
          <a:r>
            <a:rPr lang="fr-FR" sz="1100" baseline="0">
              <a:solidFill>
                <a:schemeClr val="tx1"/>
              </a:solidFill>
              <a:effectLst/>
              <a:latin typeface="+mn-lt"/>
              <a:ea typeface="+mn-ea"/>
              <a:cs typeface="+mn-cs"/>
            </a:rPr>
            <a:t>ont été bénéficiaires de cet appui individualisé (dont 56 % d’apprentis, et 44 % de demandeurs d’emplois). </a:t>
          </a:r>
        </a:p>
        <a:p>
          <a:r>
            <a:rPr lang="fr-FR" sz="1100" baseline="0">
              <a:solidFill>
                <a:schemeClr val="tx1"/>
              </a:solidFill>
              <a:effectLst/>
              <a:latin typeface="+mn-lt"/>
              <a:ea typeface="+mn-ea"/>
              <a:cs typeface="+mn-cs"/>
            </a:rPr>
            <a:t>2. Au développement d’une politique d’accueil des PSH et d’accès facilité aux formations, en communiquant sur les obligations légales des Centres de formation d’apprentis ou organismes de formation, en accompagnant la mise en place de stratégies d’accueil ad hoc ainsi que la diffusion d’informations liées au volet handicap de la démarche qualité « Qualiopi ». </a:t>
          </a:r>
        </a:p>
        <a:p>
          <a:r>
            <a:rPr lang="fr-FR" sz="1100" baseline="0">
              <a:solidFill>
                <a:schemeClr val="tx1"/>
              </a:solidFill>
              <a:effectLst/>
              <a:latin typeface="+mn-lt"/>
              <a:ea typeface="+mn-ea"/>
              <a:cs typeface="+mn-cs"/>
            </a:rPr>
            <a:t>--&gt; Depuis le lancement de la RHF, </a:t>
          </a:r>
          <a:r>
            <a:rPr lang="fr-FR" sz="1100" b="1" baseline="0">
              <a:solidFill>
                <a:schemeClr val="tx1"/>
              </a:solidFill>
              <a:effectLst/>
              <a:latin typeface="+mn-lt"/>
              <a:ea typeface="+mn-ea"/>
              <a:cs typeface="+mn-cs"/>
            </a:rPr>
            <a:t>138 organismes de formation </a:t>
          </a:r>
          <a:r>
            <a:rPr lang="fr-FR" sz="1100" baseline="0">
              <a:solidFill>
                <a:schemeClr val="tx1"/>
              </a:solidFill>
              <a:effectLst/>
              <a:latin typeface="+mn-lt"/>
              <a:ea typeface="+mn-ea"/>
              <a:cs typeface="+mn-cs"/>
            </a:rPr>
            <a:t>ont été conseillés sur ce volet, dont 80 dans les Bouches-du-Rhône. </a:t>
          </a:r>
        </a:p>
        <a:p>
          <a:r>
            <a:rPr lang="fr-FR" sz="1100" baseline="0">
              <a:solidFill>
                <a:schemeClr val="tx1"/>
              </a:solidFill>
              <a:effectLst/>
              <a:latin typeface="+mn-lt"/>
              <a:ea typeface="+mn-ea"/>
              <a:cs typeface="+mn-cs"/>
            </a:rPr>
            <a:t>3. À la professionnalisation des acteurs de la formation, appui se traduisant primo par la proposition d’un programme de professionnalisation renforcé, réalisé par le Carif-Oref ; secundo par un soutien à l’animation et la mise en relation des référents handicap ; et tertio par la capitalisation et le partage de pratiques et d’innovations identifiées.</a:t>
          </a:r>
        </a:p>
        <a:p>
          <a:r>
            <a:rPr lang="fr-FR" sz="1100"/>
            <a:t>--&gt; Sur la période 2019-2020, </a:t>
          </a:r>
          <a:r>
            <a:rPr lang="fr-FR" sz="1100" b="1"/>
            <a:t>plus d’une centaine de référents handicap </a:t>
          </a:r>
          <a:r>
            <a:rPr lang="fr-FR" sz="1100"/>
            <a:t>ont bénéficié d’actions de professionnalisation sur cette question par l’intermédiaire du Carif-Oref et de l’Agefiph. </a:t>
          </a:r>
        </a:p>
        <a:p>
          <a:endParaRPr lang="fr-FR" sz="1100"/>
        </a:p>
        <a:p>
          <a:endParaRPr lang="fr-FR" sz="1100"/>
        </a:p>
        <a:p>
          <a:r>
            <a:rPr lang="fr-FR" sz="1100" baseline="30000"/>
            <a:t>1</a:t>
          </a:r>
          <a:r>
            <a:rPr lang="fr-FR" sz="1100"/>
            <a:t> </a:t>
          </a:r>
          <a:r>
            <a:rPr lang="fr-FR" sz="1000"/>
            <a:t>https://www.agefiph.fr/actualites-handicap/presentation-de-la-ressource-handicap-formation-en-region-provence-alpes-cote</a:t>
          </a:r>
        </a:p>
        <a:p>
          <a:endParaRPr lang="fr-FR" sz="1000"/>
        </a:p>
        <a:p>
          <a:r>
            <a:rPr lang="fr-FR" sz="1000">
              <a:solidFill>
                <a:schemeClr val="tx1"/>
              </a:solidFill>
              <a:effectLst/>
              <a:latin typeface="+mn-lt"/>
              <a:ea typeface="+mn-ea"/>
              <a:cs typeface="+mn-cs"/>
            </a:rPr>
            <a:t>Source : Agefiph ;</a:t>
          </a:r>
          <a:r>
            <a:rPr lang="fr-FR" sz="1000" baseline="0">
              <a:solidFill>
                <a:schemeClr val="tx1"/>
              </a:solidFill>
              <a:effectLst/>
              <a:latin typeface="+mn-lt"/>
              <a:ea typeface="+mn-ea"/>
              <a:cs typeface="+mn-cs"/>
            </a:rPr>
            <a:t> </a:t>
          </a:r>
          <a:r>
            <a:rPr lang="fr-FR" sz="1000">
              <a:solidFill>
                <a:schemeClr val="tx1"/>
              </a:solidFill>
              <a:effectLst/>
              <a:latin typeface="+mn-lt"/>
              <a:ea typeface="+mn-ea"/>
              <a:cs typeface="+mn-cs"/>
            </a:rPr>
            <a:t>Carif-Oref Provence - Alpes - Côte d'Azur,</a:t>
          </a:r>
          <a:r>
            <a:rPr lang="fr-FR" sz="1000" baseline="0">
              <a:solidFill>
                <a:schemeClr val="tx1"/>
              </a:solidFill>
              <a:effectLst/>
              <a:latin typeface="+mn-lt"/>
              <a:ea typeface="+mn-ea"/>
              <a:cs typeface="+mn-cs"/>
            </a:rPr>
            <a:t> </a:t>
          </a:r>
          <a:r>
            <a:rPr lang="fr-FR" sz="1000" b="0" i="1" u="sng">
              <a:solidFill>
                <a:srgbClr val="0070C0"/>
              </a:solidFill>
            </a:rPr>
            <a:t>Quelle sécurisation des projets de formation en Provence - Alpes - Côte d’Azur ?</a:t>
          </a:r>
          <a:r>
            <a:rPr lang="fr-FR" sz="1000" b="0" i="1" u="sng" baseline="0">
              <a:solidFill>
                <a:srgbClr val="0070C0"/>
              </a:solidFill>
            </a:rPr>
            <a:t> : </a:t>
          </a:r>
          <a:r>
            <a:rPr lang="fr-FR" sz="1000" b="0" i="1" u="sng">
              <a:solidFill>
                <a:srgbClr val="0070C0"/>
              </a:solidFill>
            </a:rPr>
            <a:t>L’exemple des demandeurs d’emploi en situation de handicap</a:t>
          </a:r>
          <a:r>
            <a:rPr lang="fr-FR" sz="1000"/>
            <a:t>,</a:t>
          </a:r>
          <a:r>
            <a:rPr lang="fr-FR" sz="1000" baseline="0"/>
            <a:t> </a:t>
          </a:r>
          <a:r>
            <a:rPr lang="fr-FR" sz="1000" i="1"/>
            <a:t>Point de vue </a:t>
          </a:r>
          <a:r>
            <a:rPr lang="fr-FR" sz="1000"/>
            <a:t>n° 1,</a:t>
          </a:r>
          <a:r>
            <a:rPr lang="fr-FR" sz="1000" baseline="0"/>
            <a:t> </a:t>
          </a:r>
          <a:r>
            <a:rPr lang="fr-FR" sz="1000"/>
            <a:t>juin 2021 - Traitement Carif-Oref.</a:t>
          </a:r>
        </a:p>
        <a:p>
          <a:endParaRPr lang="fr-FR" sz="1100" b="1">
            <a:solidFill>
              <a:schemeClr val="accent1"/>
            </a:solidFill>
          </a:endParaRP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78795-C252-40EE-9276-EE18B3616392}">
  <dimension ref="A1:B12"/>
  <sheetViews>
    <sheetView tabSelected="1" zoomScale="86" zoomScaleNormal="86" workbookViewId="0">
      <selection activeCell="M16" sqref="M16"/>
    </sheetView>
  </sheetViews>
  <sheetFormatPr baseColWidth="10" defaultRowHeight="15" x14ac:dyDescent="0.25"/>
  <sheetData>
    <row r="1" spans="1:2" ht="31.5" x14ac:dyDescent="0.25">
      <c r="A1" s="98"/>
    </row>
    <row r="5" spans="1:2" x14ac:dyDescent="0.25">
      <c r="A5" s="99"/>
    </row>
    <row r="7" spans="1:2" ht="15.75" x14ac:dyDescent="0.25">
      <c r="B7" s="100" t="s">
        <v>57</v>
      </c>
    </row>
    <row r="8" spans="1:2" x14ac:dyDescent="0.25">
      <c r="A8" t="s">
        <v>67</v>
      </c>
      <c r="B8" s="101" t="s">
        <v>69</v>
      </c>
    </row>
    <row r="9" spans="1:2" x14ac:dyDescent="0.25">
      <c r="A9" t="s">
        <v>66</v>
      </c>
      <c r="B9" s="101" t="s">
        <v>68</v>
      </c>
    </row>
    <row r="10" spans="1:2" x14ac:dyDescent="0.25">
      <c r="A10" t="s">
        <v>59</v>
      </c>
      <c r="B10" s="101" t="s">
        <v>70</v>
      </c>
    </row>
    <row r="11" spans="1:2" x14ac:dyDescent="0.25">
      <c r="A11" t="s">
        <v>58</v>
      </c>
      <c r="B11" s="101" t="s">
        <v>71</v>
      </c>
    </row>
    <row r="12" spans="1:2" x14ac:dyDescent="0.25">
      <c r="A12" t="s">
        <v>72</v>
      </c>
      <c r="B12" s="101" t="s">
        <v>73</v>
      </c>
    </row>
  </sheetData>
  <hyperlinks>
    <hyperlink ref="B10" location="'33 Contrat apprentissage PSH_TP'!A1" display="- Faits saillants et données chiffrées sur les contrats d'apprentissage en région et dans les départements" xr:uid="{F2161EB3-1108-4076-A03D-D90C81B08508}"/>
    <hyperlink ref="B11" location="'34 Contrat de pro PSH_TP'!A1" display="- Faits saillants et données chiffrées sur les contrats de professionnalisation en région et dans les départements" xr:uid="{12FB04A4-6D7C-4DE3-9E66-4789AEF09D56}"/>
    <hyperlink ref="B8:B9" location="'33 Contrat apprentissage PSH_TP'!A1" display="- Faits saillants et données chiffrées sur les contrats d'apprentissage en région et dans les départements" xr:uid="{C36E5074-7F35-40BD-855A-E9AA324C2478}"/>
    <hyperlink ref="B9" location="'32 OF et PSH en FCDE'!A1" display="- Faits saillants et données chiffrées sur les organismes de formation (OF) et les stagiaires de la formation continue en situation de handicap" xr:uid="{3D9C5D7A-8738-431C-9AE9-38C321FD919E}"/>
    <hyperlink ref="B12" location="'35 RHF'!A1" display="- Informations et données de suivi sur la Ressource handicap formation (RHF), en région" xr:uid="{F01E9BF5-3160-45C2-9ABB-31B847E2F2A2}"/>
    <hyperlink ref="B8" location="'31 DEBOE en formation'!A1" display="- Faits saillants et données chiffrées sur les demandeurs d'emploi bénéficiaires de l'obligation d'emploi (DEBOE) en formation, en région et dans les départements" xr:uid="{79E28C6C-24CE-440B-9DED-B2D6AD01B74F}"/>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D7B9E-65D3-43E1-A3DD-8C0DFA889797}">
  <sheetPr>
    <tabColor theme="7" tint="0.39997558519241921"/>
  </sheetPr>
  <dimension ref="A6:D90"/>
  <sheetViews>
    <sheetView zoomScaleNormal="100" workbookViewId="0">
      <selection activeCell="A89" sqref="A89:A90"/>
    </sheetView>
  </sheetViews>
  <sheetFormatPr baseColWidth="10" defaultColWidth="9.140625" defaultRowHeight="15" x14ac:dyDescent="0.25"/>
  <cols>
    <col min="1" max="1" width="24.28515625" bestFit="1" customWidth="1"/>
    <col min="2" max="2" width="11.85546875" bestFit="1" customWidth="1"/>
    <col min="3" max="3" width="29.140625" customWidth="1"/>
    <col min="4" max="4" width="28.28515625" customWidth="1"/>
    <col min="5" max="5" width="14.85546875" bestFit="1" customWidth="1"/>
  </cols>
  <sheetData>
    <row r="6" spans="1:4" x14ac:dyDescent="0.25">
      <c r="C6" s="123" t="s">
        <v>22</v>
      </c>
      <c r="D6" s="124" t="s">
        <v>60</v>
      </c>
    </row>
    <row r="7" spans="1:4" x14ac:dyDescent="0.25">
      <c r="A7" s="142" t="s">
        <v>14</v>
      </c>
      <c r="B7" s="113" t="s">
        <v>61</v>
      </c>
      <c r="C7" s="114">
        <v>20</v>
      </c>
      <c r="D7" s="115">
        <v>0.53793103448275903</v>
      </c>
    </row>
    <row r="8" spans="1:4" x14ac:dyDescent="0.25">
      <c r="A8" s="143"/>
      <c r="B8" s="117" t="s">
        <v>33</v>
      </c>
      <c r="C8" s="118">
        <v>150</v>
      </c>
      <c r="D8" s="119">
        <v>0.53497409326424905</v>
      </c>
    </row>
    <row r="9" spans="1:4" x14ac:dyDescent="0.25">
      <c r="A9" s="141" t="s">
        <v>16</v>
      </c>
      <c r="B9" t="s">
        <v>61</v>
      </c>
      <c r="C9" s="109">
        <v>20</v>
      </c>
      <c r="D9" s="110">
        <v>0.54330708661417304</v>
      </c>
    </row>
    <row r="10" spans="1:4" x14ac:dyDescent="0.25">
      <c r="A10" s="141"/>
      <c r="B10" t="s">
        <v>33</v>
      </c>
      <c r="C10" s="109">
        <v>130</v>
      </c>
      <c r="D10" s="110">
        <v>0.51777434312210202</v>
      </c>
    </row>
    <row r="11" spans="1:4" x14ac:dyDescent="0.25">
      <c r="A11" s="142" t="s">
        <v>17</v>
      </c>
      <c r="B11" s="113" t="s">
        <v>61</v>
      </c>
      <c r="C11" s="114">
        <v>100</v>
      </c>
      <c r="D11" s="115">
        <v>0.524972253052164</v>
      </c>
    </row>
    <row r="12" spans="1:4" x14ac:dyDescent="0.25">
      <c r="A12" s="143"/>
      <c r="B12" s="117" t="s">
        <v>33</v>
      </c>
      <c r="C12" s="118">
        <v>1340</v>
      </c>
      <c r="D12" s="119">
        <v>0.53134102923724202</v>
      </c>
    </row>
    <row r="13" spans="1:4" x14ac:dyDescent="0.25">
      <c r="A13" s="141" t="s">
        <v>18</v>
      </c>
      <c r="B13" t="s">
        <v>61</v>
      </c>
      <c r="C13" s="109">
        <v>220</v>
      </c>
      <c r="D13" s="110">
        <v>0.50455373406193105</v>
      </c>
    </row>
    <row r="14" spans="1:4" x14ac:dyDescent="0.25">
      <c r="A14" s="141"/>
      <c r="B14" t="s">
        <v>33</v>
      </c>
      <c r="C14" s="109">
        <v>2230</v>
      </c>
      <c r="D14" s="110">
        <v>0.50979166666666698</v>
      </c>
    </row>
    <row r="15" spans="1:4" x14ac:dyDescent="0.25">
      <c r="A15" s="142" t="s">
        <v>19</v>
      </c>
      <c r="B15" s="113" t="s">
        <v>61</v>
      </c>
      <c r="C15" s="114">
        <v>130</v>
      </c>
      <c r="D15" s="115">
        <v>0.547244094488189</v>
      </c>
    </row>
    <row r="16" spans="1:4" x14ac:dyDescent="0.25">
      <c r="A16" s="143"/>
      <c r="B16" s="117" t="s">
        <v>33</v>
      </c>
      <c r="C16" s="118">
        <v>1270</v>
      </c>
      <c r="D16" s="119">
        <v>0.54797701992421499</v>
      </c>
    </row>
    <row r="17" spans="1:4" x14ac:dyDescent="0.25">
      <c r="A17" s="141" t="s">
        <v>20</v>
      </c>
      <c r="B17" t="s">
        <v>61</v>
      </c>
      <c r="C17" s="109">
        <v>60</v>
      </c>
      <c r="D17" s="110">
        <v>0.51413427561837399</v>
      </c>
    </row>
    <row r="18" spans="1:4" x14ac:dyDescent="0.25">
      <c r="A18" s="141"/>
      <c r="B18" t="s">
        <v>33</v>
      </c>
      <c r="C18" s="109">
        <v>650</v>
      </c>
      <c r="D18" s="110">
        <v>0.52261904761904798</v>
      </c>
    </row>
    <row r="19" spans="1:4" x14ac:dyDescent="0.25">
      <c r="A19" s="144" t="s">
        <v>75</v>
      </c>
      <c r="B19" s="120" t="s">
        <v>61</v>
      </c>
      <c r="C19" s="121">
        <v>550</v>
      </c>
      <c r="D19" s="122">
        <v>0.53921568627450978</v>
      </c>
    </row>
    <row r="20" spans="1:4" x14ac:dyDescent="0.25">
      <c r="A20" s="145"/>
      <c r="B20" s="116" t="s">
        <v>33</v>
      </c>
      <c r="C20" s="111">
        <v>5770</v>
      </c>
      <c r="D20" s="112">
        <v>0.5283882783882784</v>
      </c>
    </row>
    <row r="21" spans="1:4" x14ac:dyDescent="0.25">
      <c r="A21" s="108"/>
      <c r="B21" s="105"/>
      <c r="C21" s="106"/>
      <c r="D21" s="107"/>
    </row>
    <row r="30" spans="1:4" x14ac:dyDescent="0.25">
      <c r="C30" s="123" t="s">
        <v>62</v>
      </c>
      <c r="D30" s="124" t="s">
        <v>63</v>
      </c>
    </row>
    <row r="31" spans="1:4" x14ac:dyDescent="0.25">
      <c r="A31" s="142" t="s">
        <v>14</v>
      </c>
      <c r="B31" s="113" t="s">
        <v>61</v>
      </c>
      <c r="C31" s="114">
        <v>0</v>
      </c>
      <c r="D31" s="115">
        <v>0</v>
      </c>
    </row>
    <row r="32" spans="1:4" x14ac:dyDescent="0.25">
      <c r="A32" s="143"/>
      <c r="B32" s="117" t="s">
        <v>33</v>
      </c>
      <c r="C32" s="118">
        <v>60</v>
      </c>
      <c r="D32" s="119">
        <v>0.19354838709677399</v>
      </c>
    </row>
    <row r="33" spans="1:4" x14ac:dyDescent="0.25">
      <c r="A33" s="141" t="s">
        <v>16</v>
      </c>
      <c r="B33" t="s">
        <v>61</v>
      </c>
      <c r="C33" s="109">
        <v>0</v>
      </c>
      <c r="D33" s="110">
        <v>0</v>
      </c>
    </row>
    <row r="34" spans="1:4" x14ac:dyDescent="0.25">
      <c r="A34" s="141"/>
      <c r="B34" t="s">
        <v>33</v>
      </c>
      <c r="C34" s="109">
        <v>20</v>
      </c>
      <c r="D34" s="110">
        <v>9.5238095238095205E-2</v>
      </c>
    </row>
    <row r="35" spans="1:4" x14ac:dyDescent="0.25">
      <c r="A35" s="142" t="s">
        <v>17</v>
      </c>
      <c r="B35" s="113" t="s">
        <v>61</v>
      </c>
      <c r="C35" s="114">
        <v>0</v>
      </c>
      <c r="D35" s="115">
        <v>0</v>
      </c>
    </row>
    <row r="36" spans="1:4" x14ac:dyDescent="0.25">
      <c r="A36" s="143"/>
      <c r="B36" s="117" t="s">
        <v>33</v>
      </c>
      <c r="C36" s="118">
        <v>270</v>
      </c>
      <c r="D36" s="119">
        <v>0.113924050632911</v>
      </c>
    </row>
    <row r="37" spans="1:4" x14ac:dyDescent="0.25">
      <c r="A37" s="141" t="s">
        <v>18</v>
      </c>
      <c r="B37" t="s">
        <v>61</v>
      </c>
      <c r="C37" s="109">
        <v>10</v>
      </c>
      <c r="D37" s="110">
        <v>2.5641025641025599E-2</v>
      </c>
    </row>
    <row r="38" spans="1:4" x14ac:dyDescent="0.25">
      <c r="A38" s="141"/>
      <c r="B38" t="s">
        <v>33</v>
      </c>
      <c r="C38" s="109">
        <v>640</v>
      </c>
      <c r="D38" s="110">
        <v>0.142222222222222</v>
      </c>
    </row>
    <row r="39" spans="1:4" x14ac:dyDescent="0.25">
      <c r="A39" s="142" t="s">
        <v>19</v>
      </c>
      <c r="B39" s="113" t="s">
        <v>61</v>
      </c>
      <c r="C39" s="114">
        <v>10</v>
      </c>
      <c r="D39" s="115">
        <v>4.3478260869565202E-2</v>
      </c>
    </row>
    <row r="40" spans="1:4" x14ac:dyDescent="0.25">
      <c r="A40" s="143"/>
      <c r="B40" s="117" t="s">
        <v>33</v>
      </c>
      <c r="C40" s="118">
        <v>350</v>
      </c>
      <c r="D40" s="119">
        <v>0.152838427947598</v>
      </c>
    </row>
    <row r="41" spans="1:4" x14ac:dyDescent="0.25">
      <c r="A41" s="141" t="s">
        <v>20</v>
      </c>
      <c r="B41" t="s">
        <v>61</v>
      </c>
      <c r="C41" s="109">
        <v>10</v>
      </c>
      <c r="D41" s="110">
        <v>7.1428571428571397E-2</v>
      </c>
    </row>
    <row r="42" spans="1:4" x14ac:dyDescent="0.25">
      <c r="A42" s="141"/>
      <c r="B42" t="s">
        <v>33</v>
      </c>
      <c r="C42" s="109">
        <v>180</v>
      </c>
      <c r="D42" s="110">
        <v>0.14516129032258099</v>
      </c>
    </row>
    <row r="43" spans="1:4" x14ac:dyDescent="0.25">
      <c r="A43" s="144" t="s">
        <v>75</v>
      </c>
      <c r="B43" s="120" t="s">
        <v>61</v>
      </c>
      <c r="C43" s="121">
        <v>30</v>
      </c>
      <c r="D43" s="122">
        <v>2.9411764705882353E-2</v>
      </c>
    </row>
    <row r="44" spans="1:4" x14ac:dyDescent="0.25">
      <c r="A44" s="145"/>
      <c r="B44" s="116" t="s">
        <v>33</v>
      </c>
      <c r="C44" s="111">
        <v>1520</v>
      </c>
      <c r="D44" s="112">
        <v>0.1391941391941392</v>
      </c>
    </row>
    <row r="53" spans="1:4" x14ac:dyDescent="0.25">
      <c r="C53" s="123" t="s">
        <v>64</v>
      </c>
      <c r="D53" s="124" t="s">
        <v>65</v>
      </c>
    </row>
    <row r="54" spans="1:4" x14ac:dyDescent="0.25">
      <c r="A54" s="142" t="s">
        <v>14</v>
      </c>
      <c r="B54" s="113" t="s">
        <v>61</v>
      </c>
      <c r="C54" s="114">
        <v>20</v>
      </c>
      <c r="D54" s="115">
        <v>0.5</v>
      </c>
    </row>
    <row r="55" spans="1:4" x14ac:dyDescent="0.25">
      <c r="A55" s="143"/>
      <c r="B55" s="117" t="s">
        <v>33</v>
      </c>
      <c r="C55" s="118">
        <v>60</v>
      </c>
      <c r="D55" s="119">
        <v>0.19354838709677399</v>
      </c>
    </row>
    <row r="56" spans="1:4" x14ac:dyDescent="0.25">
      <c r="A56" s="141" t="s">
        <v>16</v>
      </c>
      <c r="B56" t="s">
        <v>61</v>
      </c>
      <c r="C56" s="109">
        <v>30</v>
      </c>
      <c r="D56" s="110">
        <v>1</v>
      </c>
    </row>
    <row r="57" spans="1:4" x14ac:dyDescent="0.25">
      <c r="A57" s="141"/>
      <c r="B57" t="s">
        <v>33</v>
      </c>
      <c r="C57" s="109">
        <v>50</v>
      </c>
      <c r="D57" s="110">
        <v>0.238095238095238</v>
      </c>
    </row>
    <row r="58" spans="1:4" x14ac:dyDescent="0.25">
      <c r="A58" s="142" t="s">
        <v>17</v>
      </c>
      <c r="B58" s="113" t="s">
        <v>61</v>
      </c>
      <c r="C58" s="114">
        <v>110</v>
      </c>
      <c r="D58" s="115">
        <v>0.57894736842105299</v>
      </c>
    </row>
    <row r="59" spans="1:4" x14ac:dyDescent="0.25">
      <c r="A59" s="143"/>
      <c r="B59" s="117" t="s">
        <v>33</v>
      </c>
      <c r="C59" s="118">
        <v>560</v>
      </c>
      <c r="D59" s="119">
        <v>0.23628691983122399</v>
      </c>
    </row>
    <row r="60" spans="1:4" x14ac:dyDescent="0.25">
      <c r="A60" s="141" t="s">
        <v>18</v>
      </c>
      <c r="B60" t="s">
        <v>61</v>
      </c>
      <c r="C60" s="109">
        <v>180</v>
      </c>
      <c r="D60" s="110">
        <v>0.46153846153846201</v>
      </c>
    </row>
    <row r="61" spans="1:4" x14ac:dyDescent="0.25">
      <c r="A61" s="141"/>
      <c r="B61" t="s">
        <v>33</v>
      </c>
      <c r="C61" s="109">
        <v>880</v>
      </c>
      <c r="D61" s="110">
        <v>0.19555555555555601</v>
      </c>
    </row>
    <row r="62" spans="1:4" x14ac:dyDescent="0.25">
      <c r="A62" s="142" t="s">
        <v>19</v>
      </c>
      <c r="B62" s="113" t="s">
        <v>61</v>
      </c>
      <c r="C62" s="114">
        <v>130</v>
      </c>
      <c r="D62" s="115">
        <v>0.565217391304348</v>
      </c>
    </row>
    <row r="63" spans="1:4" x14ac:dyDescent="0.25">
      <c r="A63" s="143"/>
      <c r="B63" s="117" t="s">
        <v>33</v>
      </c>
      <c r="C63" s="118">
        <v>530</v>
      </c>
      <c r="D63" s="119">
        <v>0.23144104803493401</v>
      </c>
    </row>
    <row r="64" spans="1:4" x14ac:dyDescent="0.25">
      <c r="A64" s="141" t="s">
        <v>20</v>
      </c>
      <c r="B64" t="s">
        <v>61</v>
      </c>
      <c r="C64" s="109">
        <v>50</v>
      </c>
      <c r="D64" s="110">
        <v>0.35714285714285698</v>
      </c>
    </row>
    <row r="65" spans="1:4" x14ac:dyDescent="0.25">
      <c r="A65" s="141"/>
      <c r="B65" t="s">
        <v>33</v>
      </c>
      <c r="C65" s="109">
        <v>240</v>
      </c>
      <c r="D65" s="110">
        <v>0.19354838709677399</v>
      </c>
    </row>
    <row r="66" spans="1:4" x14ac:dyDescent="0.25">
      <c r="A66" s="144" t="s">
        <v>75</v>
      </c>
      <c r="B66" s="120" t="s">
        <v>61</v>
      </c>
      <c r="C66" s="121">
        <v>520</v>
      </c>
      <c r="D66" s="122">
        <v>0.50980392156862742</v>
      </c>
    </row>
    <row r="67" spans="1:4" x14ac:dyDescent="0.25">
      <c r="A67" s="145"/>
      <c r="B67" s="116" t="s">
        <v>33</v>
      </c>
      <c r="C67" s="111">
        <v>2320</v>
      </c>
      <c r="D67" s="112">
        <v>0.21245421245421245</v>
      </c>
    </row>
    <row r="76" spans="1:4" x14ac:dyDescent="0.25">
      <c r="C76" s="123" t="s">
        <v>26</v>
      </c>
      <c r="D76" s="124" t="s">
        <v>27</v>
      </c>
    </row>
    <row r="77" spans="1:4" x14ac:dyDescent="0.25">
      <c r="A77" s="142" t="s">
        <v>14</v>
      </c>
      <c r="B77" s="113" t="s">
        <v>61</v>
      </c>
      <c r="C77" s="114">
        <v>10</v>
      </c>
      <c r="D77" s="115">
        <v>0.25</v>
      </c>
    </row>
    <row r="78" spans="1:4" x14ac:dyDescent="0.25">
      <c r="A78" s="143"/>
      <c r="B78" s="117" t="s">
        <v>33</v>
      </c>
      <c r="C78" s="118">
        <v>100</v>
      </c>
      <c r="D78" s="119">
        <v>0.32258064516129031</v>
      </c>
    </row>
    <row r="79" spans="1:4" x14ac:dyDescent="0.25">
      <c r="A79" s="141" t="s">
        <v>16</v>
      </c>
      <c r="B79" t="s">
        <v>61</v>
      </c>
      <c r="C79" s="109">
        <v>10</v>
      </c>
      <c r="D79" s="110">
        <v>0.33333333333333331</v>
      </c>
    </row>
    <row r="80" spans="1:4" x14ac:dyDescent="0.25">
      <c r="A80" s="141"/>
      <c r="B80" t="s">
        <v>33</v>
      </c>
      <c r="C80" s="109">
        <v>60</v>
      </c>
      <c r="D80" s="110">
        <v>0.2857142857142857</v>
      </c>
    </row>
    <row r="81" spans="1:4" x14ac:dyDescent="0.25">
      <c r="A81" s="142" t="s">
        <v>17</v>
      </c>
      <c r="B81" s="113" t="s">
        <v>61</v>
      </c>
      <c r="C81" s="114">
        <v>70</v>
      </c>
      <c r="D81" s="115">
        <v>0.36842105263157893</v>
      </c>
    </row>
    <row r="82" spans="1:4" x14ac:dyDescent="0.25">
      <c r="A82" s="143"/>
      <c r="B82" s="117" t="s">
        <v>33</v>
      </c>
      <c r="C82" s="118">
        <v>710</v>
      </c>
      <c r="D82" s="119">
        <v>0.29957805907172996</v>
      </c>
    </row>
    <row r="83" spans="1:4" x14ac:dyDescent="0.25">
      <c r="A83" s="141" t="s">
        <v>18</v>
      </c>
      <c r="B83" t="s">
        <v>61</v>
      </c>
      <c r="C83" s="109">
        <v>170</v>
      </c>
      <c r="D83" s="110">
        <v>0.4358974358974359</v>
      </c>
    </row>
    <row r="84" spans="1:4" x14ac:dyDescent="0.25">
      <c r="A84" s="141"/>
      <c r="B84" t="s">
        <v>33</v>
      </c>
      <c r="C84" s="109">
        <v>1440</v>
      </c>
      <c r="D84" s="110">
        <v>0.32</v>
      </c>
    </row>
    <row r="85" spans="1:4" x14ac:dyDescent="0.25">
      <c r="A85" s="142" t="s">
        <v>19</v>
      </c>
      <c r="B85" s="113" t="s">
        <v>61</v>
      </c>
      <c r="C85" s="114">
        <v>110</v>
      </c>
      <c r="D85" s="115">
        <v>0.47826086956521741</v>
      </c>
    </row>
    <row r="86" spans="1:4" x14ac:dyDescent="0.25">
      <c r="A86" s="143"/>
      <c r="B86" s="117" t="s">
        <v>33</v>
      </c>
      <c r="C86" s="118">
        <v>810</v>
      </c>
      <c r="D86" s="119">
        <v>0.35371179039301309</v>
      </c>
    </row>
    <row r="87" spans="1:4" x14ac:dyDescent="0.25">
      <c r="A87" s="141" t="s">
        <v>20</v>
      </c>
      <c r="B87" t="s">
        <v>61</v>
      </c>
      <c r="C87" s="109">
        <v>60</v>
      </c>
      <c r="D87" s="110">
        <v>0.42857142857142855</v>
      </c>
    </row>
    <row r="88" spans="1:4" x14ac:dyDescent="0.25">
      <c r="A88" s="141"/>
      <c r="B88" t="s">
        <v>33</v>
      </c>
      <c r="C88" s="109">
        <v>410</v>
      </c>
      <c r="D88" s="110">
        <v>0.33064516129032256</v>
      </c>
    </row>
    <row r="89" spans="1:4" x14ac:dyDescent="0.25">
      <c r="A89" s="144" t="s">
        <v>75</v>
      </c>
      <c r="B89" s="120" t="s">
        <v>61</v>
      </c>
      <c r="C89" s="121">
        <v>430</v>
      </c>
      <c r="D89" s="122">
        <v>0.42156862745098039</v>
      </c>
    </row>
    <row r="90" spans="1:4" x14ac:dyDescent="0.25">
      <c r="A90" s="145"/>
      <c r="B90" s="116" t="s">
        <v>33</v>
      </c>
      <c r="C90" s="111">
        <v>3530</v>
      </c>
      <c r="D90" s="112">
        <v>0.32326007326007328</v>
      </c>
    </row>
  </sheetData>
  <mergeCells count="28">
    <mergeCell ref="A83:A84"/>
    <mergeCell ref="A85:A86"/>
    <mergeCell ref="A87:A88"/>
    <mergeCell ref="A89:A90"/>
    <mergeCell ref="A62:A63"/>
    <mergeCell ref="A64:A65"/>
    <mergeCell ref="A66:A67"/>
    <mergeCell ref="A77:A78"/>
    <mergeCell ref="A79:A80"/>
    <mergeCell ref="A81:A82"/>
    <mergeCell ref="A60:A61"/>
    <mergeCell ref="A19:A20"/>
    <mergeCell ref="A31:A32"/>
    <mergeCell ref="A33:A34"/>
    <mergeCell ref="A35:A36"/>
    <mergeCell ref="A37:A38"/>
    <mergeCell ref="A39:A40"/>
    <mergeCell ref="A41:A42"/>
    <mergeCell ref="A43:A44"/>
    <mergeCell ref="A54:A55"/>
    <mergeCell ref="A56:A57"/>
    <mergeCell ref="A58:A59"/>
    <mergeCell ref="A17:A18"/>
    <mergeCell ref="A7:A8"/>
    <mergeCell ref="A9:A10"/>
    <mergeCell ref="A11:A12"/>
    <mergeCell ref="A13:A14"/>
    <mergeCell ref="A15:A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34019-07DC-4AB4-B903-9FF4A6B893A5}">
  <dimension ref="A1"/>
  <sheetViews>
    <sheetView workbookViewId="0">
      <selection activeCell="P18" sqref="P18"/>
    </sheetView>
  </sheetViews>
  <sheetFormatPr baseColWidth="10"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909D6-755E-4CCB-8172-0636EF873395}">
  <sheetPr>
    <tabColor theme="9" tint="0.39997558519241921"/>
  </sheetPr>
  <dimension ref="A6:N131"/>
  <sheetViews>
    <sheetView zoomScaleNormal="100" workbookViewId="0">
      <selection activeCell="E129" sqref="E129"/>
    </sheetView>
  </sheetViews>
  <sheetFormatPr baseColWidth="10" defaultColWidth="9.140625" defaultRowHeight="15" x14ac:dyDescent="0.25"/>
  <cols>
    <col min="1" max="1" width="20.140625" style="36" customWidth="1"/>
    <col min="2" max="2" width="20.7109375" style="36" customWidth="1"/>
    <col min="3" max="3" width="15.28515625" style="35" customWidth="1"/>
    <col min="4" max="4" width="16.7109375" style="35" customWidth="1"/>
    <col min="5" max="5" width="11.5703125" style="35" customWidth="1"/>
    <col min="6" max="6" width="17.140625" style="36" customWidth="1"/>
    <col min="7" max="7" width="12.28515625" style="35" bestFit="1" customWidth="1"/>
    <col min="8" max="8" width="14.85546875" style="35" customWidth="1"/>
    <col min="9" max="9" width="16.42578125" style="35" customWidth="1"/>
    <col min="10" max="10" width="12.5703125" style="35" customWidth="1"/>
    <col min="11" max="11" width="9.140625" style="35"/>
    <col min="12" max="12" width="11.5703125" style="35" customWidth="1"/>
    <col min="13" max="13" width="11.85546875" style="35" customWidth="1"/>
    <col min="14" max="16384" width="9.140625" style="35"/>
  </cols>
  <sheetData>
    <row r="6" spans="1:6" s="31" customFormat="1" ht="45" x14ac:dyDescent="0.25">
      <c r="A6" s="30"/>
      <c r="B6" s="132" t="s">
        <v>0</v>
      </c>
      <c r="C6" s="132" t="s">
        <v>1</v>
      </c>
      <c r="D6" s="140" t="s">
        <v>76</v>
      </c>
      <c r="F6" s="30"/>
    </row>
    <row r="7" spans="1:6" x14ac:dyDescent="0.25">
      <c r="A7" s="25">
        <v>2019</v>
      </c>
      <c r="B7" s="32">
        <v>24780</v>
      </c>
      <c r="C7" s="33">
        <v>124</v>
      </c>
      <c r="D7" s="34">
        <v>5.0040355125100886E-3</v>
      </c>
      <c r="E7" s="139"/>
    </row>
    <row r="8" spans="1:6" x14ac:dyDescent="0.25">
      <c r="A8" s="26">
        <v>2020</v>
      </c>
      <c r="B8" s="37">
        <v>38126</v>
      </c>
      <c r="C8" s="38">
        <v>89</v>
      </c>
      <c r="D8" s="39">
        <v>2.3343650002622882E-3</v>
      </c>
      <c r="E8" s="139"/>
    </row>
    <row r="9" spans="1:6" x14ac:dyDescent="0.25">
      <c r="A9" s="27">
        <v>2021</v>
      </c>
      <c r="B9" s="40">
        <v>51255</v>
      </c>
      <c r="C9" s="41">
        <v>170</v>
      </c>
      <c r="D9" s="42">
        <v>3.3167495854063019E-3</v>
      </c>
      <c r="E9" s="139"/>
    </row>
    <row r="10" spans="1:6" x14ac:dyDescent="0.25">
      <c r="A10" s="136" t="s">
        <v>2</v>
      </c>
      <c r="B10" s="137" t="s">
        <v>3</v>
      </c>
      <c r="C10" s="138" t="s">
        <v>4</v>
      </c>
      <c r="D10" s="138" t="s">
        <v>5</v>
      </c>
    </row>
    <row r="11" spans="1:6" x14ac:dyDescent="0.25">
      <c r="A11" s="28"/>
      <c r="B11" s="43"/>
      <c r="C11" s="44"/>
      <c r="D11" s="45"/>
    </row>
    <row r="20" spans="1:12" ht="60" x14ac:dyDescent="0.25">
      <c r="C20" s="132" t="s">
        <v>6</v>
      </c>
      <c r="D20" s="132" t="s">
        <v>7</v>
      </c>
      <c r="E20" s="46"/>
      <c r="F20" s="2">
        <v>2021</v>
      </c>
      <c r="G20" s="133" t="s">
        <v>8</v>
      </c>
      <c r="H20" s="134" t="s">
        <v>6</v>
      </c>
      <c r="I20" s="133" t="s">
        <v>7</v>
      </c>
      <c r="J20" s="133" t="s">
        <v>9</v>
      </c>
    </row>
    <row r="21" spans="1:12" ht="30" x14ac:dyDescent="0.25">
      <c r="A21" s="148">
        <v>2019</v>
      </c>
      <c r="B21" s="47" t="s">
        <v>10</v>
      </c>
      <c r="C21" s="16">
        <v>492125.25</v>
      </c>
      <c r="D21" s="17">
        <v>6174.6</v>
      </c>
      <c r="F21" s="159" t="s">
        <v>10</v>
      </c>
      <c r="G21" s="3" t="s">
        <v>11</v>
      </c>
      <c r="H21" s="4">
        <v>844759.21</v>
      </c>
      <c r="I21" s="5">
        <v>10220.6</v>
      </c>
      <c r="J21" s="70">
        <f>I21/H21</f>
        <v>1.2098832281449765E-2</v>
      </c>
    </row>
    <row r="22" spans="1:12" ht="30" x14ac:dyDescent="0.25">
      <c r="A22" s="149"/>
      <c r="B22" s="48" t="s">
        <v>12</v>
      </c>
      <c r="C22" s="18">
        <v>33291.06</v>
      </c>
      <c r="D22" s="19">
        <v>367.31</v>
      </c>
      <c r="E22" s="7"/>
      <c r="F22" s="160"/>
      <c r="G22" s="6" t="s">
        <v>13</v>
      </c>
      <c r="H22" s="7">
        <v>27175</v>
      </c>
      <c r="I22" s="8">
        <v>1265.1400000000001</v>
      </c>
      <c r="J22" s="70">
        <f t="shared" ref="J22:J44" si="0">I22/H22</f>
        <v>4.655528978840847E-2</v>
      </c>
    </row>
    <row r="23" spans="1:12" ht="30" x14ac:dyDescent="0.25">
      <c r="A23" s="149"/>
      <c r="B23" s="21" t="s">
        <v>14</v>
      </c>
      <c r="C23" s="7">
        <v>1206.8399999999999</v>
      </c>
      <c r="D23" s="8">
        <v>33.31</v>
      </c>
      <c r="F23" s="161"/>
      <c r="G23" s="15" t="s">
        <v>15</v>
      </c>
      <c r="H23" s="16">
        <v>871934.21</v>
      </c>
      <c r="I23" s="17">
        <v>11485.74</v>
      </c>
      <c r="J23" s="71">
        <f t="shared" si="0"/>
        <v>1.3172714028504513E-2</v>
      </c>
      <c r="L23" s="7"/>
    </row>
    <row r="24" spans="1:12" x14ac:dyDescent="0.25">
      <c r="A24" s="149"/>
      <c r="B24" s="21" t="s">
        <v>16</v>
      </c>
      <c r="C24" s="7">
        <v>899.4</v>
      </c>
      <c r="D24" s="8">
        <v>18.37</v>
      </c>
      <c r="F24" s="162" t="s">
        <v>12</v>
      </c>
      <c r="G24" s="3" t="s">
        <v>11</v>
      </c>
      <c r="H24" s="11">
        <v>63621.78</v>
      </c>
      <c r="I24" s="12">
        <v>711.2</v>
      </c>
      <c r="J24" s="72">
        <f t="shared" si="0"/>
        <v>1.117856180697868E-2</v>
      </c>
    </row>
    <row r="25" spans="1:12" x14ac:dyDescent="0.25">
      <c r="A25" s="149"/>
      <c r="B25" s="21" t="s">
        <v>17</v>
      </c>
      <c r="C25" s="7">
        <v>6587.52</v>
      </c>
      <c r="D25" s="8">
        <v>65.239999999999995</v>
      </c>
      <c r="F25" s="163"/>
      <c r="G25" s="6" t="s">
        <v>13</v>
      </c>
      <c r="H25" s="13">
        <v>1886.34</v>
      </c>
      <c r="I25" s="14">
        <v>65.650000000000006</v>
      </c>
      <c r="J25" s="72">
        <f t="shared" si="0"/>
        <v>3.480284572240424E-2</v>
      </c>
    </row>
    <row r="26" spans="1:12" x14ac:dyDescent="0.25">
      <c r="A26" s="149"/>
      <c r="B26" s="21" t="s">
        <v>18</v>
      </c>
      <c r="C26" s="7">
        <v>14175.2</v>
      </c>
      <c r="D26" s="8">
        <v>109.64</v>
      </c>
      <c r="F26" s="164"/>
      <c r="G26" s="15" t="s">
        <v>15</v>
      </c>
      <c r="H26" s="18">
        <v>65508.12</v>
      </c>
      <c r="I26" s="19">
        <v>776.84</v>
      </c>
      <c r="J26" s="73">
        <f t="shared" si="0"/>
        <v>1.1858682557215807E-2</v>
      </c>
      <c r="K26" s="7"/>
    </row>
    <row r="27" spans="1:12" x14ac:dyDescent="0.25">
      <c r="A27" s="149"/>
      <c r="B27" s="21" t="s">
        <v>19</v>
      </c>
      <c r="C27" s="7">
        <v>6387.03</v>
      </c>
      <c r="D27" s="8">
        <v>104.33</v>
      </c>
      <c r="F27" s="159" t="s">
        <v>14</v>
      </c>
      <c r="G27" s="3" t="s">
        <v>11</v>
      </c>
      <c r="H27" s="4">
        <v>1693.56</v>
      </c>
      <c r="I27" s="5">
        <v>38.32</v>
      </c>
      <c r="J27" s="70">
        <f t="shared" si="0"/>
        <v>2.2626892463213588E-2</v>
      </c>
    </row>
    <row r="28" spans="1:12" x14ac:dyDescent="0.25">
      <c r="A28" s="150"/>
      <c r="B28" s="22" t="s">
        <v>20</v>
      </c>
      <c r="C28" s="9">
        <v>4035.08</v>
      </c>
      <c r="D28" s="10">
        <v>36.42</v>
      </c>
      <c r="F28" s="160"/>
      <c r="G28" s="6" t="s">
        <v>13</v>
      </c>
      <c r="H28" s="7">
        <v>52.92</v>
      </c>
      <c r="I28" s="8">
        <v>8.4</v>
      </c>
      <c r="J28" s="70">
        <f t="shared" si="0"/>
        <v>0.15873015873015872</v>
      </c>
    </row>
    <row r="29" spans="1:12" ht="30" x14ac:dyDescent="0.25">
      <c r="A29" s="148">
        <v>2020</v>
      </c>
      <c r="B29" s="47" t="s">
        <v>10</v>
      </c>
      <c r="C29" s="16">
        <v>655825.6</v>
      </c>
      <c r="D29" s="17">
        <v>8589.6299999999992</v>
      </c>
      <c r="F29" s="161"/>
      <c r="G29" s="15" t="s">
        <v>15</v>
      </c>
      <c r="H29" s="16">
        <v>1746.48</v>
      </c>
      <c r="I29" s="17">
        <v>46.73</v>
      </c>
      <c r="J29" s="71">
        <f t="shared" si="0"/>
        <v>2.6756676286015298E-2</v>
      </c>
    </row>
    <row r="30" spans="1:12" ht="30" x14ac:dyDescent="0.25">
      <c r="A30" s="149">
        <v>2020</v>
      </c>
      <c r="B30" s="48" t="s">
        <v>12</v>
      </c>
      <c r="C30" s="18">
        <v>48316.28</v>
      </c>
      <c r="D30" s="19">
        <v>562.77</v>
      </c>
      <c r="E30" s="7"/>
      <c r="F30" s="159" t="s">
        <v>16</v>
      </c>
      <c r="G30" s="3" t="s">
        <v>11</v>
      </c>
      <c r="H30" s="4">
        <v>1461.09</v>
      </c>
      <c r="I30" s="5">
        <v>31.33</v>
      </c>
      <c r="J30" s="70">
        <f t="shared" si="0"/>
        <v>2.1442895372632761E-2</v>
      </c>
    </row>
    <row r="31" spans="1:12" ht="30" x14ac:dyDescent="0.25">
      <c r="A31" s="149">
        <v>2020</v>
      </c>
      <c r="B31" s="21" t="s">
        <v>14</v>
      </c>
      <c r="C31" s="7">
        <v>1441.55</v>
      </c>
      <c r="D31" s="8">
        <v>38.520000000000003</v>
      </c>
      <c r="F31" s="160"/>
      <c r="G31" s="6" t="s">
        <v>13</v>
      </c>
      <c r="H31" s="7">
        <v>35.74</v>
      </c>
      <c r="I31" s="8">
        <v>6.26</v>
      </c>
      <c r="J31" s="70">
        <f t="shared" si="0"/>
        <v>0.17515388919977615</v>
      </c>
    </row>
    <row r="32" spans="1:12" x14ac:dyDescent="0.25">
      <c r="A32" s="149">
        <v>2020</v>
      </c>
      <c r="B32" s="21" t="s">
        <v>16</v>
      </c>
      <c r="C32" s="7">
        <v>1104.96</v>
      </c>
      <c r="D32" s="8">
        <v>23.25</v>
      </c>
      <c r="F32" s="161"/>
      <c r="G32" s="15" t="s">
        <v>15</v>
      </c>
      <c r="H32" s="16">
        <v>1496.83</v>
      </c>
      <c r="I32" s="17">
        <v>37.590000000000003</v>
      </c>
      <c r="J32" s="71">
        <f t="shared" si="0"/>
        <v>2.5113072292778742E-2</v>
      </c>
    </row>
    <row r="33" spans="1:10" x14ac:dyDescent="0.25">
      <c r="A33" s="149">
        <v>2020</v>
      </c>
      <c r="B33" s="21" t="s">
        <v>17</v>
      </c>
      <c r="C33" s="7">
        <v>9959.2900000000009</v>
      </c>
      <c r="D33" s="8">
        <v>113.46</v>
      </c>
      <c r="F33" s="159" t="s">
        <v>17</v>
      </c>
      <c r="G33" s="3" t="s">
        <v>11</v>
      </c>
      <c r="H33" s="4">
        <v>13964.11</v>
      </c>
      <c r="I33" s="5">
        <v>137.63</v>
      </c>
      <c r="J33" s="70">
        <f t="shared" si="0"/>
        <v>9.8559807964847014E-3</v>
      </c>
    </row>
    <row r="34" spans="1:10" x14ac:dyDescent="0.25">
      <c r="A34" s="149">
        <v>2020</v>
      </c>
      <c r="B34" s="21" t="s">
        <v>18</v>
      </c>
      <c r="C34" s="7">
        <v>21581.23</v>
      </c>
      <c r="D34" s="8">
        <v>193.56</v>
      </c>
      <c r="F34" s="160"/>
      <c r="G34" s="6" t="s">
        <v>13</v>
      </c>
      <c r="H34" s="7">
        <v>347.74</v>
      </c>
      <c r="I34" s="8">
        <v>10.64</v>
      </c>
      <c r="J34" s="70">
        <f t="shared" si="0"/>
        <v>3.0597572899292574E-2</v>
      </c>
    </row>
    <row r="35" spans="1:10" x14ac:dyDescent="0.25">
      <c r="A35" s="149">
        <v>2020</v>
      </c>
      <c r="B35" s="21" t="s">
        <v>19</v>
      </c>
      <c r="C35" s="7">
        <v>8836.66</v>
      </c>
      <c r="D35" s="8">
        <v>128.72</v>
      </c>
      <c r="F35" s="161"/>
      <c r="G35" s="15" t="s">
        <v>15</v>
      </c>
      <c r="H35" s="16">
        <v>14311.85</v>
      </c>
      <c r="I35" s="17">
        <v>148.28</v>
      </c>
      <c r="J35" s="71">
        <f t="shared" si="0"/>
        <v>1.0360645199607318E-2</v>
      </c>
    </row>
    <row r="36" spans="1:10" x14ac:dyDescent="0.25">
      <c r="A36" s="150">
        <v>2020</v>
      </c>
      <c r="B36" s="22" t="s">
        <v>20</v>
      </c>
      <c r="C36" s="9">
        <v>5392.59</v>
      </c>
      <c r="D36" s="10">
        <v>65.25</v>
      </c>
      <c r="F36" s="159" t="s">
        <v>18</v>
      </c>
      <c r="G36" s="3" t="s">
        <v>11</v>
      </c>
      <c r="H36" s="4">
        <v>28664.57</v>
      </c>
      <c r="I36" s="5">
        <v>291.77</v>
      </c>
      <c r="J36" s="70">
        <f t="shared" si="0"/>
        <v>1.0178767726151132E-2</v>
      </c>
    </row>
    <row r="37" spans="1:10" ht="30" x14ac:dyDescent="0.25">
      <c r="A37" s="148">
        <v>2021</v>
      </c>
      <c r="B37" s="47" t="s">
        <v>10</v>
      </c>
      <c r="C37" s="16">
        <v>871934.21</v>
      </c>
      <c r="D37" s="17">
        <v>11485.74</v>
      </c>
      <c r="F37" s="160"/>
      <c r="G37" s="6" t="s">
        <v>13</v>
      </c>
      <c r="H37" s="7">
        <v>962.52</v>
      </c>
      <c r="I37" s="8">
        <v>25.31</v>
      </c>
      <c r="J37" s="70">
        <f t="shared" si="0"/>
        <v>2.6295557494909194E-2</v>
      </c>
    </row>
    <row r="38" spans="1:10" ht="30" x14ac:dyDescent="0.25">
      <c r="A38" s="149">
        <v>2021</v>
      </c>
      <c r="B38" s="48" t="s">
        <v>12</v>
      </c>
      <c r="C38" s="18">
        <v>65508.12</v>
      </c>
      <c r="D38" s="19">
        <v>776.84</v>
      </c>
      <c r="E38" s="7"/>
      <c r="F38" s="161"/>
      <c r="G38" s="15" t="s">
        <v>15</v>
      </c>
      <c r="H38" s="16">
        <v>29627.1</v>
      </c>
      <c r="I38" s="17">
        <v>317.08</v>
      </c>
      <c r="J38" s="71">
        <f t="shared" si="0"/>
        <v>1.0702363714302108E-2</v>
      </c>
    </row>
    <row r="39" spans="1:10" ht="30" x14ac:dyDescent="0.25">
      <c r="A39" s="149">
        <v>2021</v>
      </c>
      <c r="B39" s="21" t="s">
        <v>14</v>
      </c>
      <c r="C39" s="7">
        <v>1746.48</v>
      </c>
      <c r="D39" s="8">
        <v>46.73</v>
      </c>
      <c r="F39" s="159" t="s">
        <v>19</v>
      </c>
      <c r="G39" s="3" t="s">
        <v>11</v>
      </c>
      <c r="H39" s="4">
        <v>11171.77</v>
      </c>
      <c r="I39" s="5">
        <v>134.19999999999999</v>
      </c>
      <c r="J39" s="70">
        <f t="shared" si="0"/>
        <v>1.201242059226067E-2</v>
      </c>
    </row>
    <row r="40" spans="1:10" x14ac:dyDescent="0.25">
      <c r="A40" s="149">
        <v>2021</v>
      </c>
      <c r="B40" s="21" t="s">
        <v>16</v>
      </c>
      <c r="C40" s="7">
        <v>1496.83</v>
      </c>
      <c r="D40" s="8">
        <v>37.590000000000003</v>
      </c>
      <c r="F40" s="160"/>
      <c r="G40" s="6" t="s">
        <v>13</v>
      </c>
      <c r="H40" s="7">
        <v>382.14</v>
      </c>
      <c r="I40" s="8">
        <v>5.49</v>
      </c>
      <c r="J40" s="70">
        <f t="shared" si="0"/>
        <v>1.4366462552991052E-2</v>
      </c>
    </row>
    <row r="41" spans="1:10" x14ac:dyDescent="0.25">
      <c r="A41" s="149">
        <v>2021</v>
      </c>
      <c r="B41" s="21" t="s">
        <v>17</v>
      </c>
      <c r="C41" s="7">
        <v>14311.85</v>
      </c>
      <c r="D41" s="8">
        <v>148.28</v>
      </c>
      <c r="F41" s="161"/>
      <c r="G41" s="15" t="s">
        <v>15</v>
      </c>
      <c r="H41" s="16">
        <v>11553.91</v>
      </c>
      <c r="I41" s="17">
        <v>139.69</v>
      </c>
      <c r="J41" s="71">
        <f t="shared" si="0"/>
        <v>1.2090279394594557E-2</v>
      </c>
    </row>
    <row r="42" spans="1:10" x14ac:dyDescent="0.25">
      <c r="A42" s="149">
        <v>2021</v>
      </c>
      <c r="B42" s="21" t="s">
        <v>18</v>
      </c>
      <c r="C42" s="7">
        <v>29627.1</v>
      </c>
      <c r="D42" s="8">
        <v>317.08</v>
      </c>
      <c r="F42" s="159" t="s">
        <v>20</v>
      </c>
      <c r="G42" s="3" t="s">
        <v>11</v>
      </c>
      <c r="H42" s="4">
        <v>6666.69</v>
      </c>
      <c r="I42" s="5">
        <v>77.930000000000007</v>
      </c>
      <c r="J42" s="70">
        <f t="shared" si="0"/>
        <v>1.1689459086893197E-2</v>
      </c>
    </row>
    <row r="43" spans="1:10" x14ac:dyDescent="0.25">
      <c r="A43" s="149">
        <v>2021</v>
      </c>
      <c r="B43" s="21" t="s">
        <v>19</v>
      </c>
      <c r="C43" s="7">
        <v>11553.91</v>
      </c>
      <c r="D43" s="8">
        <v>139.69</v>
      </c>
      <c r="F43" s="160"/>
      <c r="G43" s="6" t="s">
        <v>13</v>
      </c>
      <c r="H43" s="7">
        <v>105.27</v>
      </c>
      <c r="I43" s="8">
        <v>9.5500000000000007</v>
      </c>
      <c r="J43" s="70">
        <f t="shared" si="0"/>
        <v>9.071910325828822E-2</v>
      </c>
    </row>
    <row r="44" spans="1:10" x14ac:dyDescent="0.25">
      <c r="A44" s="150">
        <v>2021</v>
      </c>
      <c r="B44" s="22" t="s">
        <v>20</v>
      </c>
      <c r="C44" s="9">
        <v>6771.96</v>
      </c>
      <c r="D44" s="10">
        <v>87.48</v>
      </c>
      <c r="F44" s="161"/>
      <c r="G44" s="15" t="s">
        <v>15</v>
      </c>
      <c r="H44" s="16">
        <v>6771.96</v>
      </c>
      <c r="I44" s="17">
        <v>87.48</v>
      </c>
      <c r="J44" s="71">
        <f t="shared" si="0"/>
        <v>1.2917973526128329E-2</v>
      </c>
    </row>
    <row r="45" spans="1:10" ht="30" x14ac:dyDescent="0.25">
      <c r="A45" s="151" t="s">
        <v>2</v>
      </c>
      <c r="B45" s="47" t="s">
        <v>10</v>
      </c>
      <c r="C45" s="169">
        <f>(C37-C29)/C29</f>
        <v>0.32952146119334164</v>
      </c>
      <c r="D45" s="170">
        <f>(D37-D29)/D29</f>
        <v>0.33716353323717096</v>
      </c>
    </row>
    <row r="46" spans="1:10" ht="30" x14ac:dyDescent="0.25">
      <c r="A46" s="152"/>
      <c r="B46" s="48" t="s">
        <v>12</v>
      </c>
      <c r="C46" s="171">
        <f t="shared" ref="C46:D52" si="1">(C38-C30)/C30</f>
        <v>0.35581878406201811</v>
      </c>
      <c r="D46" s="172">
        <f t="shared" si="1"/>
        <v>0.38038630346322666</v>
      </c>
    </row>
    <row r="47" spans="1:10" ht="30" x14ac:dyDescent="0.25">
      <c r="A47" s="152"/>
      <c r="B47" s="21" t="s">
        <v>14</v>
      </c>
      <c r="C47" s="173">
        <f t="shared" si="1"/>
        <v>0.21152925670285461</v>
      </c>
      <c r="D47" s="174">
        <f t="shared" si="1"/>
        <v>0.21313603322949098</v>
      </c>
    </row>
    <row r="48" spans="1:10" x14ac:dyDescent="0.25">
      <c r="A48" s="152"/>
      <c r="B48" s="21" t="s">
        <v>16</v>
      </c>
      <c r="C48" s="173">
        <f t="shared" si="1"/>
        <v>0.35464632203880675</v>
      </c>
      <c r="D48" s="174">
        <f t="shared" si="1"/>
        <v>0.61677419354838725</v>
      </c>
    </row>
    <row r="49" spans="1:14" x14ac:dyDescent="0.25">
      <c r="A49" s="152"/>
      <c r="B49" s="21" t="s">
        <v>17</v>
      </c>
      <c r="C49" s="173">
        <f t="shared" si="1"/>
        <v>0.4370351701777937</v>
      </c>
      <c r="D49" s="174">
        <f t="shared" si="1"/>
        <v>0.30689229684470304</v>
      </c>
    </row>
    <row r="50" spans="1:14" x14ac:dyDescent="0.25">
      <c r="A50" s="152"/>
      <c r="B50" s="21" t="s">
        <v>18</v>
      </c>
      <c r="C50" s="173">
        <f t="shared" si="1"/>
        <v>0.37281795337893153</v>
      </c>
      <c r="D50" s="174">
        <f t="shared" si="1"/>
        <v>0.63814837776400068</v>
      </c>
    </row>
    <row r="51" spans="1:14" x14ac:dyDescent="0.25">
      <c r="A51" s="152"/>
      <c r="B51" s="21" t="s">
        <v>19</v>
      </c>
      <c r="C51" s="173">
        <f t="shared" si="1"/>
        <v>0.30749740286488336</v>
      </c>
      <c r="D51" s="174">
        <f t="shared" si="1"/>
        <v>8.5223741454319449E-2</v>
      </c>
    </row>
    <row r="52" spans="1:14" x14ac:dyDescent="0.25">
      <c r="A52" s="153"/>
      <c r="B52" s="22" t="s">
        <v>20</v>
      </c>
      <c r="C52" s="175">
        <f t="shared" si="1"/>
        <v>0.25578988945942482</v>
      </c>
      <c r="D52" s="176">
        <f t="shared" si="1"/>
        <v>0.34068965517241384</v>
      </c>
    </row>
    <row r="53" spans="1:14" x14ac:dyDescent="0.25">
      <c r="A53" s="30"/>
      <c r="B53" s="54"/>
      <c r="C53" s="55"/>
    </row>
    <row r="54" spans="1:14" x14ac:dyDescent="0.25">
      <c r="A54" s="29"/>
      <c r="B54" s="56"/>
      <c r="C54" s="57"/>
      <c r="D54" s="58"/>
    </row>
    <row r="55" spans="1:14" x14ac:dyDescent="0.25">
      <c r="A55" s="29"/>
      <c r="B55" s="56"/>
      <c r="C55" s="57"/>
      <c r="D55" s="58"/>
    </row>
    <row r="56" spans="1:14" x14ac:dyDescent="0.25">
      <c r="A56" s="29"/>
      <c r="B56" s="56"/>
      <c r="C56" s="57"/>
      <c r="D56" s="58"/>
    </row>
    <row r="57" spans="1:14" x14ac:dyDescent="0.25">
      <c r="A57" s="28"/>
      <c r="B57" s="59"/>
      <c r="C57" s="60"/>
      <c r="D57" s="58"/>
    </row>
    <row r="58" spans="1:14" x14ac:dyDescent="0.25">
      <c r="A58" s="146"/>
      <c r="C58" s="57"/>
      <c r="D58" s="58"/>
    </row>
    <row r="59" spans="1:14" x14ac:dyDescent="0.25">
      <c r="A59" s="146"/>
      <c r="C59" s="57"/>
      <c r="D59" s="58"/>
    </row>
    <row r="60" spans="1:14" x14ac:dyDescent="0.25">
      <c r="A60" s="146"/>
      <c r="C60" s="57"/>
      <c r="D60" s="58"/>
    </row>
    <row r="61" spans="1:14" x14ac:dyDescent="0.25">
      <c r="A61" s="146"/>
      <c r="C61" s="57"/>
      <c r="D61" s="58"/>
    </row>
    <row r="62" spans="1:14" ht="45" customHeight="1" x14ac:dyDescent="0.25">
      <c r="A62" s="29"/>
      <c r="C62" s="57"/>
      <c r="D62" s="58"/>
      <c r="F62" s="156" t="s">
        <v>21</v>
      </c>
      <c r="G62" s="157"/>
      <c r="H62" s="157"/>
      <c r="I62" s="157"/>
      <c r="J62" s="157"/>
      <c r="K62" s="157"/>
      <c r="L62" s="157"/>
      <c r="M62" s="158"/>
    </row>
    <row r="63" spans="1:14" ht="45" x14ac:dyDescent="0.25">
      <c r="A63" s="43"/>
      <c r="C63" s="135" t="s">
        <v>22</v>
      </c>
      <c r="D63" s="134" t="s">
        <v>77</v>
      </c>
      <c r="E63" s="132" t="s">
        <v>23</v>
      </c>
      <c r="F63" s="24" t="s">
        <v>24</v>
      </c>
      <c r="G63" s="20" t="s">
        <v>25</v>
      </c>
      <c r="H63" s="24" t="s">
        <v>26</v>
      </c>
      <c r="I63" s="20" t="s">
        <v>27</v>
      </c>
      <c r="J63" s="24" t="s">
        <v>28</v>
      </c>
      <c r="K63" s="20" t="s">
        <v>29</v>
      </c>
      <c r="L63" s="24" t="s">
        <v>30</v>
      </c>
      <c r="M63" s="20" t="s">
        <v>31</v>
      </c>
    </row>
    <row r="64" spans="1:14" x14ac:dyDescent="0.25">
      <c r="A64" s="154" t="s">
        <v>14</v>
      </c>
      <c r="B64" s="47" t="s">
        <v>32</v>
      </c>
      <c r="C64" s="61">
        <v>17.14</v>
      </c>
      <c r="D64" s="50">
        <v>0.3667879306655254</v>
      </c>
      <c r="E64" s="62">
        <v>28.6727007</v>
      </c>
      <c r="F64" s="68">
        <v>10.91</v>
      </c>
      <c r="G64" s="51">
        <v>0.23346886368499892</v>
      </c>
      <c r="H64" s="63">
        <v>13.39</v>
      </c>
      <c r="I64" s="50">
        <v>0.28653969612668523</v>
      </c>
      <c r="J64" s="63">
        <v>16.350000000000001</v>
      </c>
      <c r="K64" s="49">
        <v>0.34988230258934305</v>
      </c>
      <c r="L64" s="63">
        <v>6.08</v>
      </c>
      <c r="M64" s="50">
        <v>0.1301091375989728</v>
      </c>
      <c r="N64" s="67"/>
    </row>
    <row r="65" spans="1:14" x14ac:dyDescent="0.25">
      <c r="A65" s="154"/>
      <c r="B65" s="47" t="s">
        <v>33</v>
      </c>
      <c r="C65" s="61">
        <v>635.4</v>
      </c>
      <c r="D65" s="50">
        <v>0.36381750721451145</v>
      </c>
      <c r="E65" s="62">
        <v>19.5717681</v>
      </c>
      <c r="F65" s="68">
        <v>523.96</v>
      </c>
      <c r="G65" s="51">
        <v>0.3098979742717729</v>
      </c>
      <c r="H65" s="63">
        <v>290.72000000000003</v>
      </c>
      <c r="I65" s="50">
        <v>0.17194736063876978</v>
      </c>
      <c r="J65" s="63">
        <v>541.15</v>
      </c>
      <c r="K65" s="49">
        <v>0.32006505988466655</v>
      </c>
      <c r="L65" s="63">
        <v>334.92</v>
      </c>
      <c r="M65" s="50">
        <v>0.19808960520479077</v>
      </c>
      <c r="N65" s="67"/>
    </row>
    <row r="66" spans="1:14" x14ac:dyDescent="0.25">
      <c r="A66" s="154" t="s">
        <v>16</v>
      </c>
      <c r="B66" s="47" t="s">
        <v>32</v>
      </c>
      <c r="C66" s="61">
        <v>16.62</v>
      </c>
      <c r="D66" s="50">
        <v>0.44213886671987229</v>
      </c>
      <c r="E66" s="62">
        <v>23.485581700000001</v>
      </c>
      <c r="F66" s="68">
        <v>13.36</v>
      </c>
      <c r="G66" s="49">
        <v>0.35531914893617017</v>
      </c>
      <c r="H66" s="63">
        <v>12.67</v>
      </c>
      <c r="I66" s="50">
        <v>0.33696808510638299</v>
      </c>
      <c r="J66" s="69" t="s">
        <v>34</v>
      </c>
      <c r="K66" s="91" t="s">
        <v>78</v>
      </c>
      <c r="L66" s="69" t="s">
        <v>34</v>
      </c>
      <c r="M66" s="91" t="s">
        <v>78</v>
      </c>
      <c r="N66" s="67"/>
    </row>
    <row r="67" spans="1:14" x14ac:dyDescent="0.25">
      <c r="A67" s="154"/>
      <c r="B67" s="47" t="s">
        <v>33</v>
      </c>
      <c r="C67" s="61">
        <v>513.42999999999995</v>
      </c>
      <c r="D67" s="50">
        <v>0.34301156443951547</v>
      </c>
      <c r="E67" s="62">
        <v>19.394185400000001</v>
      </c>
      <c r="F67" s="68">
        <v>475.96</v>
      </c>
      <c r="G67" s="49">
        <v>0.32579470470662319</v>
      </c>
      <c r="H67" s="63">
        <v>252.32</v>
      </c>
      <c r="I67" s="50">
        <v>0.17271308490540208</v>
      </c>
      <c r="J67" s="63">
        <v>511.23</v>
      </c>
      <c r="K67" s="49">
        <v>0.34993702598362675</v>
      </c>
      <c r="L67" s="63">
        <v>221.41</v>
      </c>
      <c r="M67" s="50">
        <v>0.15155518440434793</v>
      </c>
      <c r="N67" s="67"/>
    </row>
    <row r="68" spans="1:14" x14ac:dyDescent="0.25">
      <c r="A68" s="154" t="s">
        <v>17</v>
      </c>
      <c r="B68" s="47" t="s">
        <v>32</v>
      </c>
      <c r="C68" s="61">
        <v>68.900000000000006</v>
      </c>
      <c r="D68" s="50">
        <v>0.46466145130833564</v>
      </c>
      <c r="E68" s="62">
        <v>26.2978448</v>
      </c>
      <c r="F68" s="68">
        <v>30.51</v>
      </c>
      <c r="G68" s="49">
        <v>0.20575937415700024</v>
      </c>
      <c r="H68" s="63">
        <v>23.73</v>
      </c>
      <c r="I68" s="50">
        <v>0.16003506878877796</v>
      </c>
      <c r="J68" s="63">
        <v>55.84</v>
      </c>
      <c r="K68" s="49">
        <v>0.37658483949285132</v>
      </c>
      <c r="L68" s="63">
        <v>38.200000000000003</v>
      </c>
      <c r="M68" s="50">
        <v>0.25762071756137034</v>
      </c>
      <c r="N68" s="67"/>
    </row>
    <row r="69" spans="1:14" x14ac:dyDescent="0.25">
      <c r="A69" s="154"/>
      <c r="B69" s="47" t="s">
        <v>33</v>
      </c>
      <c r="C69" s="61">
        <v>6618.04</v>
      </c>
      <c r="D69" s="50">
        <v>0.46241680844894262</v>
      </c>
      <c r="E69" s="62">
        <v>20.2070513</v>
      </c>
      <c r="F69" s="68">
        <v>2515.66</v>
      </c>
      <c r="G69" s="49">
        <v>0.18041449305711937</v>
      </c>
      <c r="H69" s="63">
        <v>1305.6300000000001</v>
      </c>
      <c r="I69" s="50">
        <v>9.3635298319394045E-2</v>
      </c>
      <c r="J69" s="63">
        <v>5231.6899999999996</v>
      </c>
      <c r="K69" s="49">
        <v>0.37519883417552485</v>
      </c>
      <c r="L69" s="63">
        <v>4890.8</v>
      </c>
      <c r="M69" s="50">
        <v>0.35075137444796178</v>
      </c>
      <c r="N69" s="67"/>
    </row>
    <row r="70" spans="1:14" x14ac:dyDescent="0.25">
      <c r="A70" s="154" t="s">
        <v>18</v>
      </c>
      <c r="B70" s="47" t="s">
        <v>32</v>
      </c>
      <c r="C70" s="61">
        <v>141.66999999999999</v>
      </c>
      <c r="D70" s="50">
        <v>0.44679576132206383</v>
      </c>
      <c r="E70" s="62">
        <v>26.690714799999999</v>
      </c>
      <c r="F70" s="68">
        <v>63.28</v>
      </c>
      <c r="G70" s="49">
        <v>0.20020248038471275</v>
      </c>
      <c r="H70" s="63">
        <v>47.5</v>
      </c>
      <c r="I70" s="50">
        <v>0.15027841052898</v>
      </c>
      <c r="J70" s="63">
        <v>98.32</v>
      </c>
      <c r="K70" s="49">
        <v>0.31106049101493294</v>
      </c>
      <c r="L70" s="63">
        <v>106.98</v>
      </c>
      <c r="M70" s="50">
        <v>0.33845861807137434</v>
      </c>
      <c r="N70" s="67"/>
    </row>
    <row r="71" spans="1:14" x14ac:dyDescent="0.25">
      <c r="A71" s="154"/>
      <c r="B71" s="47" t="s">
        <v>33</v>
      </c>
      <c r="C71" s="61">
        <v>13011.26</v>
      </c>
      <c r="D71" s="50">
        <v>0.4391675189269284</v>
      </c>
      <c r="E71" s="62">
        <v>20.607100500000001</v>
      </c>
      <c r="F71" s="68">
        <v>4418.9799999999996</v>
      </c>
      <c r="G71" s="49">
        <v>0.15295494437142984</v>
      </c>
      <c r="H71" s="63">
        <v>2900.01</v>
      </c>
      <c r="I71" s="50">
        <v>0.10037856433534217</v>
      </c>
      <c r="J71" s="63">
        <v>10614.06</v>
      </c>
      <c r="K71" s="49">
        <v>0.36738635541573367</v>
      </c>
      <c r="L71" s="63">
        <v>10957.68</v>
      </c>
      <c r="M71" s="50">
        <v>0.37928013587749426</v>
      </c>
      <c r="N71" s="67"/>
    </row>
    <row r="72" spans="1:14" x14ac:dyDescent="0.25">
      <c r="A72" s="154" t="s">
        <v>19</v>
      </c>
      <c r="B72" s="47" t="s">
        <v>32</v>
      </c>
      <c r="C72" s="61">
        <v>59.47</v>
      </c>
      <c r="D72" s="50">
        <v>0.4257283985968931</v>
      </c>
      <c r="E72" s="62">
        <v>25.8168419</v>
      </c>
      <c r="F72" s="68">
        <v>36.049999999999997</v>
      </c>
      <c r="G72" s="49">
        <v>0.25993222294325474</v>
      </c>
      <c r="H72" s="63">
        <v>37.32</v>
      </c>
      <c r="I72" s="50">
        <v>0.26908933592905043</v>
      </c>
      <c r="J72" s="63">
        <v>42.14</v>
      </c>
      <c r="K72" s="49">
        <v>0.30384310332395992</v>
      </c>
      <c r="L72" s="63">
        <v>23.18</v>
      </c>
      <c r="M72" s="50">
        <v>0.16713533780373496</v>
      </c>
      <c r="N72" s="67"/>
    </row>
    <row r="73" spans="1:14" x14ac:dyDescent="0.25">
      <c r="A73" s="154"/>
      <c r="B73" s="47" t="s">
        <v>33</v>
      </c>
      <c r="C73" s="61">
        <v>4903.1499999999996</v>
      </c>
      <c r="D73" s="50">
        <v>0.42437148982465672</v>
      </c>
      <c r="E73" s="62">
        <v>19.5818993</v>
      </c>
      <c r="F73" s="68">
        <v>3070.46</v>
      </c>
      <c r="G73" s="49">
        <v>0.27092588948762086</v>
      </c>
      <c r="H73" s="63">
        <v>1652.23</v>
      </c>
      <c r="I73" s="50">
        <v>0.14578658650108839</v>
      </c>
      <c r="J73" s="63">
        <v>4009.19</v>
      </c>
      <c r="K73" s="49">
        <v>0.35375590852018091</v>
      </c>
      <c r="L73" s="63">
        <v>2601.33</v>
      </c>
      <c r="M73" s="50">
        <v>0.22953161549110973</v>
      </c>
      <c r="N73" s="67"/>
    </row>
    <row r="74" spans="1:14" x14ac:dyDescent="0.25">
      <c r="A74" s="154" t="s">
        <v>20</v>
      </c>
      <c r="B74" s="47" t="s">
        <v>32</v>
      </c>
      <c r="C74" s="61">
        <v>44.55</v>
      </c>
      <c r="D74" s="50">
        <v>0.50925925925925919</v>
      </c>
      <c r="E74" s="62">
        <v>25.323105600000002</v>
      </c>
      <c r="F74" s="68">
        <v>17.09</v>
      </c>
      <c r="G74" s="51">
        <v>0.19533660989827406</v>
      </c>
      <c r="H74" s="63">
        <v>21.41</v>
      </c>
      <c r="I74" s="50">
        <v>0.24471368156360723</v>
      </c>
      <c r="J74" s="63">
        <v>22.64</v>
      </c>
      <c r="K74" s="49">
        <v>0.25877243113498682</v>
      </c>
      <c r="L74" s="63">
        <v>26.35</v>
      </c>
      <c r="M74" s="50">
        <v>0.30117727740313177</v>
      </c>
      <c r="N74" s="67"/>
    </row>
    <row r="75" spans="1:14" x14ac:dyDescent="0.25">
      <c r="A75" s="154"/>
      <c r="B75" s="47" t="s">
        <v>33</v>
      </c>
      <c r="C75" s="61">
        <v>2584.65</v>
      </c>
      <c r="D75" s="50">
        <v>0.38166941328655218</v>
      </c>
      <c r="E75" s="62">
        <v>19.633240000000001</v>
      </c>
      <c r="F75" s="68">
        <v>1579.15</v>
      </c>
      <c r="G75" s="51">
        <v>0.23704910158067763</v>
      </c>
      <c r="H75" s="63">
        <v>952.1</v>
      </c>
      <c r="I75" s="50">
        <v>0.14292147649999251</v>
      </c>
      <c r="J75" s="63">
        <v>2454.2399999999998</v>
      </c>
      <c r="K75" s="49">
        <v>0.36841046579701875</v>
      </c>
      <c r="L75" s="63">
        <v>1676.21</v>
      </c>
      <c r="M75" s="50">
        <v>0.25161895612231111</v>
      </c>
      <c r="N75" s="67"/>
    </row>
    <row r="76" spans="1:14" x14ac:dyDescent="0.25">
      <c r="A76" s="155" t="s">
        <v>12</v>
      </c>
      <c r="B76" s="48" t="s">
        <v>32</v>
      </c>
      <c r="C76" s="64">
        <v>348.34</v>
      </c>
      <c r="D76" s="52">
        <v>0.4484063642448895</v>
      </c>
      <c r="E76" s="65">
        <v>26.268690299999999</v>
      </c>
      <c r="F76" s="23">
        <v>171.2</v>
      </c>
      <c r="G76" s="1">
        <v>0.2209459895463638</v>
      </c>
      <c r="H76" s="23">
        <v>156</v>
      </c>
      <c r="I76" s="52">
        <v>0.20132928953991094</v>
      </c>
      <c r="J76" s="66">
        <v>242.55</v>
      </c>
      <c r="K76" s="51">
        <v>0.31302832806349618</v>
      </c>
      <c r="L76" s="23">
        <v>205.1</v>
      </c>
      <c r="M76" s="52">
        <v>0.26469639285022906</v>
      </c>
      <c r="N76" s="67"/>
    </row>
    <row r="77" spans="1:14" x14ac:dyDescent="0.25">
      <c r="A77" s="155"/>
      <c r="B77" s="48" t="s">
        <v>33</v>
      </c>
      <c r="C77" s="64">
        <v>28265.919999999998</v>
      </c>
      <c r="D77" s="52">
        <v>0.43148727211222054</v>
      </c>
      <c r="E77" s="65">
        <v>20.182890799999999</v>
      </c>
      <c r="F77" s="23">
        <v>12584.16</v>
      </c>
      <c r="G77" s="1">
        <v>0.19668564519386045</v>
      </c>
      <c r="H77" s="23">
        <v>7353.01</v>
      </c>
      <c r="I77" s="52">
        <v>0.11492475588095732</v>
      </c>
      <c r="J77" s="66">
        <v>23361.56</v>
      </c>
      <c r="K77" s="51">
        <v>0.36513231724128453</v>
      </c>
      <c r="L77" s="23">
        <v>20682.349999999999</v>
      </c>
      <c r="M77" s="52">
        <v>0.32325728168389783</v>
      </c>
      <c r="N77" s="67"/>
    </row>
    <row r="78" spans="1:14" x14ac:dyDescent="0.25">
      <c r="A78" s="146"/>
      <c r="C78" s="57"/>
      <c r="D78" s="58"/>
    </row>
    <row r="79" spans="1:14" x14ac:dyDescent="0.25">
      <c r="A79" s="146"/>
      <c r="C79" s="57"/>
      <c r="D79" s="58"/>
    </row>
    <row r="80" spans="1:14" x14ac:dyDescent="0.25">
      <c r="A80" s="146"/>
      <c r="C80" s="57"/>
      <c r="D80" s="58"/>
    </row>
    <row r="81" spans="1:12" x14ac:dyDescent="0.25">
      <c r="A81" s="146"/>
      <c r="C81" s="57"/>
      <c r="D81" s="58"/>
    </row>
    <row r="82" spans="1:12" x14ac:dyDescent="0.25">
      <c r="A82" s="29"/>
      <c r="C82" s="57"/>
      <c r="D82" s="58"/>
    </row>
    <row r="83" spans="1:12" x14ac:dyDescent="0.25">
      <c r="A83" s="29"/>
      <c r="C83" s="57"/>
      <c r="D83" s="58"/>
    </row>
    <row r="84" spans="1:12" x14ac:dyDescent="0.25">
      <c r="A84" s="147"/>
      <c r="B84" s="43"/>
      <c r="C84" s="44"/>
      <c r="D84" s="45"/>
    </row>
    <row r="85" spans="1:12" x14ac:dyDescent="0.25">
      <c r="A85" s="147"/>
      <c r="B85" s="43"/>
      <c r="C85" s="156" t="s">
        <v>35</v>
      </c>
      <c r="D85" s="157"/>
      <c r="E85" s="157"/>
      <c r="F85" s="157"/>
      <c r="G85" s="157"/>
      <c r="H85" s="157"/>
      <c r="I85" s="157"/>
      <c r="J85" s="158"/>
    </row>
    <row r="86" spans="1:12" ht="45" x14ac:dyDescent="0.25">
      <c r="A86" s="43"/>
      <c r="C86" s="24" t="s">
        <v>36</v>
      </c>
      <c r="D86" s="20" t="s">
        <v>37</v>
      </c>
      <c r="E86" s="24" t="s">
        <v>38</v>
      </c>
      <c r="F86" s="20" t="s">
        <v>39</v>
      </c>
      <c r="G86" s="24" t="s">
        <v>40</v>
      </c>
      <c r="H86" s="20" t="s">
        <v>41</v>
      </c>
      <c r="I86" s="24" t="s">
        <v>42</v>
      </c>
      <c r="J86" s="20" t="s">
        <v>43</v>
      </c>
    </row>
    <row r="87" spans="1:12" x14ac:dyDescent="0.25">
      <c r="A87" s="154" t="s">
        <v>14</v>
      </c>
      <c r="B87" s="47" t="s">
        <v>32</v>
      </c>
      <c r="C87" s="68">
        <v>28.25</v>
      </c>
      <c r="D87" s="49">
        <v>0.60453670019259576</v>
      </c>
      <c r="E87" s="63">
        <v>9.16</v>
      </c>
      <c r="F87" s="50">
        <v>0.19601968756687355</v>
      </c>
      <c r="G87" s="69" t="s">
        <v>34</v>
      </c>
      <c r="H87" s="91" t="s">
        <v>78</v>
      </c>
      <c r="I87" s="69" t="s">
        <v>34</v>
      </c>
      <c r="J87" s="91" t="s">
        <v>78</v>
      </c>
      <c r="K87" s="7"/>
      <c r="L87" s="74"/>
    </row>
    <row r="88" spans="1:12" x14ac:dyDescent="0.25">
      <c r="A88" s="154"/>
      <c r="B88" s="47" t="s">
        <v>33</v>
      </c>
      <c r="C88" s="68">
        <v>1086.0899999999999</v>
      </c>
      <c r="D88" s="49">
        <v>0.62187371169437955</v>
      </c>
      <c r="E88" s="63">
        <v>314.51</v>
      </c>
      <c r="F88" s="50">
        <v>0.18008222252759837</v>
      </c>
      <c r="G88" s="63">
        <v>130.71</v>
      </c>
      <c r="H88" s="49">
        <v>7.4841967843891716E-2</v>
      </c>
      <c r="I88" s="63">
        <v>215.17</v>
      </c>
      <c r="J88" s="50">
        <v>0.12320209793413035</v>
      </c>
      <c r="K88" s="7"/>
      <c r="L88" s="74"/>
    </row>
    <row r="89" spans="1:12" x14ac:dyDescent="0.25">
      <c r="A89" s="154" t="s">
        <v>16</v>
      </c>
      <c r="B89" s="47" t="s">
        <v>32</v>
      </c>
      <c r="C89" s="68">
        <v>20.85</v>
      </c>
      <c r="D89" s="49">
        <v>0.55466879489225862</v>
      </c>
      <c r="E89" s="63">
        <v>8.43</v>
      </c>
      <c r="F89" s="50">
        <v>0.22426177174780529</v>
      </c>
      <c r="G89" s="69" t="s">
        <v>34</v>
      </c>
      <c r="H89" s="91" t="s">
        <v>78</v>
      </c>
      <c r="I89" s="69" t="s">
        <v>34</v>
      </c>
      <c r="J89" s="91" t="s">
        <v>78</v>
      </c>
      <c r="K89" s="7"/>
      <c r="L89" s="74"/>
    </row>
    <row r="90" spans="1:12" x14ac:dyDescent="0.25">
      <c r="A90" s="154"/>
      <c r="B90" s="47" t="s">
        <v>33</v>
      </c>
      <c r="C90" s="68">
        <v>956.9</v>
      </c>
      <c r="D90" s="49">
        <v>0.63928435426868779</v>
      </c>
      <c r="E90" s="63">
        <v>326.45999999999998</v>
      </c>
      <c r="F90" s="50">
        <v>0.21810091994414862</v>
      </c>
      <c r="G90" s="63">
        <v>77.31</v>
      </c>
      <c r="H90" s="49">
        <v>5.164915187429435E-2</v>
      </c>
      <c r="I90" s="63">
        <v>136.16</v>
      </c>
      <c r="J90" s="50">
        <v>9.0965573912869205E-2</v>
      </c>
      <c r="K90" s="7"/>
      <c r="L90" s="74"/>
    </row>
    <row r="91" spans="1:12" x14ac:dyDescent="0.25">
      <c r="A91" s="154" t="s">
        <v>17</v>
      </c>
      <c r="B91" s="47" t="s">
        <v>32</v>
      </c>
      <c r="C91" s="68">
        <v>68.66</v>
      </c>
      <c r="D91" s="49">
        <v>0.46304289182627462</v>
      </c>
      <c r="E91" s="63">
        <v>30.81</v>
      </c>
      <c r="F91" s="50">
        <v>0.20778257350957646</v>
      </c>
      <c r="G91" s="63">
        <v>20.56</v>
      </c>
      <c r="H91" s="49">
        <v>0.13865659562988938</v>
      </c>
      <c r="I91" s="63">
        <v>28.25</v>
      </c>
      <c r="J91" s="50">
        <v>0.19051793903425951</v>
      </c>
      <c r="K91" s="7"/>
      <c r="L91" s="74"/>
    </row>
    <row r="92" spans="1:12" x14ac:dyDescent="0.25">
      <c r="A92" s="154"/>
      <c r="B92" s="47" t="s">
        <v>33</v>
      </c>
      <c r="C92" s="68">
        <v>7821.12</v>
      </c>
      <c r="D92" s="49">
        <v>0.54671584074532842</v>
      </c>
      <c r="E92" s="63">
        <v>2881.74</v>
      </c>
      <c r="F92" s="50">
        <v>0.20144083032985591</v>
      </c>
      <c r="G92" s="63">
        <v>1079.8699999999999</v>
      </c>
      <c r="H92" s="49">
        <v>7.5485612667451435E-2</v>
      </c>
      <c r="I92" s="63">
        <v>2522.91</v>
      </c>
      <c r="J92" s="50">
        <v>0.17635771625736424</v>
      </c>
      <c r="K92" s="7"/>
      <c r="L92" s="74"/>
    </row>
    <row r="93" spans="1:12" x14ac:dyDescent="0.25">
      <c r="A93" s="154" t="s">
        <v>18</v>
      </c>
      <c r="B93" s="47" t="s">
        <v>32</v>
      </c>
      <c r="C93" s="68">
        <v>135.80000000000001</v>
      </c>
      <c r="D93" s="49">
        <v>0.42963806631232598</v>
      </c>
      <c r="E93" s="63">
        <v>48.09</v>
      </c>
      <c r="F93" s="50">
        <v>0.15214502657555048</v>
      </c>
      <c r="G93" s="63">
        <v>40.200000000000003</v>
      </c>
      <c r="H93" s="49">
        <v>0.12718299164768412</v>
      </c>
      <c r="I93" s="63">
        <v>91.99</v>
      </c>
      <c r="J93" s="50">
        <v>0.29103391546443935</v>
      </c>
      <c r="K93" s="7"/>
      <c r="L93" s="74"/>
    </row>
    <row r="94" spans="1:12" x14ac:dyDescent="0.25">
      <c r="A94" s="154"/>
      <c r="B94" s="47" t="s">
        <v>33</v>
      </c>
      <c r="C94" s="68">
        <v>14603.92</v>
      </c>
      <c r="D94" s="49">
        <v>0.49321754613132468</v>
      </c>
      <c r="E94" s="63">
        <v>5396.09</v>
      </c>
      <c r="F94" s="50">
        <v>0.18224190960398168</v>
      </c>
      <c r="G94" s="63">
        <v>2759.4</v>
      </c>
      <c r="H94" s="49">
        <v>9.3193094511252961E-2</v>
      </c>
      <c r="I94" s="63">
        <v>6850.08</v>
      </c>
      <c r="J94" s="50">
        <v>0.23134744975344049</v>
      </c>
      <c r="K94" s="7"/>
      <c r="L94" s="74"/>
    </row>
    <row r="95" spans="1:12" ht="15" customHeight="1" x14ac:dyDescent="0.25">
      <c r="A95" s="154" t="s">
        <v>19</v>
      </c>
      <c r="B95" s="47" t="s">
        <v>32</v>
      </c>
      <c r="C95" s="68">
        <v>83.18</v>
      </c>
      <c r="D95" s="49">
        <v>0.59546137876727034</v>
      </c>
      <c r="E95" s="63">
        <v>20.96</v>
      </c>
      <c r="F95" s="50">
        <v>0.15004653160569831</v>
      </c>
      <c r="G95" s="63">
        <v>11.93</v>
      </c>
      <c r="H95" s="49">
        <v>8.5403393227861682E-2</v>
      </c>
      <c r="I95" s="63">
        <v>23.62</v>
      </c>
      <c r="J95" s="50">
        <v>0.16908869639916957</v>
      </c>
      <c r="K95" s="7"/>
      <c r="L95" s="74"/>
    </row>
    <row r="96" spans="1:12" x14ac:dyDescent="0.25">
      <c r="A96" s="154"/>
      <c r="B96" s="47" t="s">
        <v>33</v>
      </c>
      <c r="C96" s="68">
        <v>7150.92</v>
      </c>
      <c r="D96" s="49">
        <v>0.61934927324599465</v>
      </c>
      <c r="E96" s="63">
        <v>2135.91</v>
      </c>
      <c r="F96" s="50">
        <v>0.18499358211514774</v>
      </c>
      <c r="G96" s="63">
        <v>757.21</v>
      </c>
      <c r="H96" s="49">
        <v>6.5582814965710653E-2</v>
      </c>
      <c r="I96" s="63">
        <v>1501.82</v>
      </c>
      <c r="J96" s="50">
        <v>0.13007432967314689</v>
      </c>
      <c r="K96" s="7"/>
      <c r="L96" s="74"/>
    </row>
    <row r="97" spans="1:12" x14ac:dyDescent="0.25">
      <c r="A97" s="154" t="s">
        <v>20</v>
      </c>
      <c r="B97" s="47" t="s">
        <v>32</v>
      </c>
      <c r="C97" s="68">
        <v>45.69</v>
      </c>
      <c r="D97" s="49">
        <v>0.52229080932784644</v>
      </c>
      <c r="E97" s="63">
        <v>15.61</v>
      </c>
      <c r="F97" s="50">
        <v>0.17844078646547784</v>
      </c>
      <c r="G97" s="63">
        <v>13.02</v>
      </c>
      <c r="H97" s="49">
        <v>0.1488340192043896</v>
      </c>
      <c r="I97" s="63">
        <v>13.16</v>
      </c>
      <c r="J97" s="50">
        <v>0.15043438500228626</v>
      </c>
      <c r="K97" s="7"/>
      <c r="L97" s="74"/>
    </row>
    <row r="98" spans="1:12" x14ac:dyDescent="0.25">
      <c r="A98" s="154"/>
      <c r="B98" s="47" t="s">
        <v>33</v>
      </c>
      <c r="C98" s="68">
        <v>3907.51</v>
      </c>
      <c r="D98" s="49">
        <v>0.57701315424190336</v>
      </c>
      <c r="E98" s="63">
        <v>1373.64</v>
      </c>
      <c r="F98" s="50">
        <v>0.20284230857831409</v>
      </c>
      <c r="G98" s="63">
        <v>584.54</v>
      </c>
      <c r="H98" s="49">
        <v>8.6317698273468815E-2</v>
      </c>
      <c r="I98" s="63">
        <v>906.27</v>
      </c>
      <c r="J98" s="50">
        <v>0.13382683890631367</v>
      </c>
      <c r="K98" s="7"/>
      <c r="L98" s="74"/>
    </row>
    <row r="99" spans="1:12" ht="15" customHeight="1" x14ac:dyDescent="0.25">
      <c r="A99" s="155" t="s">
        <v>12</v>
      </c>
      <c r="B99" s="48" t="s">
        <v>32</v>
      </c>
      <c r="C99" s="23">
        <v>382.42</v>
      </c>
      <c r="D99" s="1">
        <v>0.49291090946586918</v>
      </c>
      <c r="E99" s="23">
        <v>133.04</v>
      </c>
      <c r="F99" s="52">
        <v>0.17147865539286447</v>
      </c>
      <c r="G99" s="66">
        <v>93.95</v>
      </c>
      <c r="H99" s="51">
        <v>0.12109455557846976</v>
      </c>
      <c r="I99" s="23">
        <v>166.43</v>
      </c>
      <c r="J99" s="52">
        <v>0.21451587956279641</v>
      </c>
      <c r="K99" s="7"/>
      <c r="L99" s="74"/>
    </row>
    <row r="100" spans="1:12" x14ac:dyDescent="0.25">
      <c r="A100" s="155"/>
      <c r="B100" s="48" t="s">
        <v>33</v>
      </c>
      <c r="C100" s="23">
        <v>35526.449999999997</v>
      </c>
      <c r="D100" s="1">
        <v>0.54258537142633723</v>
      </c>
      <c r="E100" s="23">
        <v>12428.35</v>
      </c>
      <c r="F100" s="52">
        <v>0.18981465643109624</v>
      </c>
      <c r="G100" s="66">
        <v>5389.04</v>
      </c>
      <c r="H100" s="51">
        <v>8.2305275929100391E-2</v>
      </c>
      <c r="I100" s="23">
        <v>12132.4</v>
      </c>
      <c r="J100" s="52">
        <v>0.18529469621346614</v>
      </c>
      <c r="K100" s="7"/>
      <c r="L100" s="74"/>
    </row>
    <row r="101" spans="1:12" ht="15" customHeight="1" x14ac:dyDescent="0.25">
      <c r="A101" s="165"/>
      <c r="C101" s="57"/>
      <c r="D101" s="58"/>
    </row>
    <row r="102" spans="1:12" ht="15" customHeight="1" x14ac:dyDescent="0.25">
      <c r="A102" s="146"/>
      <c r="C102" s="57"/>
      <c r="D102" s="58"/>
    </row>
    <row r="103" spans="1:12" x14ac:dyDescent="0.25">
      <c r="A103" s="147"/>
      <c r="B103" s="43"/>
      <c r="C103" s="44"/>
      <c r="D103" s="45"/>
    </row>
    <row r="104" spans="1:12" ht="15" customHeight="1" x14ac:dyDescent="0.25">
      <c r="A104" s="147"/>
      <c r="B104" s="43"/>
      <c r="C104" s="156" t="s">
        <v>44</v>
      </c>
      <c r="D104" s="157"/>
      <c r="E104" s="157"/>
      <c r="F104" s="157"/>
      <c r="G104" s="157"/>
      <c r="H104" s="157"/>
      <c r="I104" s="157"/>
      <c r="J104" s="158"/>
    </row>
    <row r="105" spans="1:12" ht="60" x14ac:dyDescent="0.25">
      <c r="A105" s="43"/>
      <c r="C105" s="24" t="s">
        <v>45</v>
      </c>
      <c r="D105" s="20" t="s">
        <v>46</v>
      </c>
      <c r="E105" s="24" t="s">
        <v>47</v>
      </c>
      <c r="F105" s="20" t="s">
        <v>48</v>
      </c>
      <c r="G105" s="24" t="s">
        <v>49</v>
      </c>
      <c r="H105" s="20" t="s">
        <v>50</v>
      </c>
      <c r="I105" s="24" t="s">
        <v>51</v>
      </c>
      <c r="J105" s="20" t="s">
        <v>74</v>
      </c>
      <c r="K105" s="7"/>
      <c r="L105" s="74"/>
    </row>
    <row r="106" spans="1:12" ht="15" customHeight="1" x14ac:dyDescent="0.25">
      <c r="A106" s="154" t="s">
        <v>14</v>
      </c>
      <c r="B106" s="47" t="s">
        <v>32</v>
      </c>
      <c r="C106" s="69" t="s">
        <v>34</v>
      </c>
      <c r="D106" s="91" t="s">
        <v>78</v>
      </c>
      <c r="E106" s="69" t="s">
        <v>34</v>
      </c>
      <c r="F106" s="91" t="s">
        <v>78</v>
      </c>
      <c r="G106" s="69" t="s">
        <v>34</v>
      </c>
      <c r="H106" s="91" t="s">
        <v>78</v>
      </c>
      <c r="I106" s="75">
        <v>37.659999999999997</v>
      </c>
      <c r="J106" s="50">
        <v>0.80573384681215232</v>
      </c>
      <c r="K106" s="7"/>
      <c r="L106" s="74"/>
    </row>
    <row r="107" spans="1:12" x14ac:dyDescent="0.25">
      <c r="A107" s="154"/>
      <c r="B107" s="47" t="s">
        <v>33</v>
      </c>
      <c r="C107" s="68">
        <v>86.03</v>
      </c>
      <c r="D107" s="49">
        <v>4.9259081123173468E-2</v>
      </c>
      <c r="E107" s="63">
        <v>226.78</v>
      </c>
      <c r="F107" s="50">
        <v>0.12984975493564196</v>
      </c>
      <c r="G107" s="63">
        <v>323.74</v>
      </c>
      <c r="H107" s="49">
        <v>0.18536713847281389</v>
      </c>
      <c r="I107" s="76">
        <v>1109.93</v>
      </c>
      <c r="J107" s="50">
        <v>0.63552402546837072</v>
      </c>
      <c r="K107" s="7"/>
      <c r="L107" s="74"/>
    </row>
    <row r="108" spans="1:12" ht="15" customHeight="1" x14ac:dyDescent="0.25">
      <c r="A108" s="154" t="s">
        <v>16</v>
      </c>
      <c r="B108" s="47" t="s">
        <v>32</v>
      </c>
      <c r="C108" s="69" t="s">
        <v>34</v>
      </c>
      <c r="D108" s="91" t="s">
        <v>78</v>
      </c>
      <c r="E108" s="69" t="s">
        <v>34</v>
      </c>
      <c r="F108" s="91" t="s">
        <v>78</v>
      </c>
      <c r="G108" s="69" t="s">
        <v>34</v>
      </c>
      <c r="H108" s="91" t="s">
        <v>78</v>
      </c>
      <c r="I108" s="75">
        <v>28.44</v>
      </c>
      <c r="J108" s="50">
        <v>0.75658419792498</v>
      </c>
      <c r="K108" s="7"/>
      <c r="L108" s="74"/>
    </row>
    <row r="109" spans="1:12" x14ac:dyDescent="0.25">
      <c r="A109" s="154"/>
      <c r="B109" s="47" t="s">
        <v>33</v>
      </c>
      <c r="C109" s="68">
        <v>75.3</v>
      </c>
      <c r="D109" s="49">
        <v>5.0306314010275049E-2</v>
      </c>
      <c r="E109" s="63">
        <v>177.3</v>
      </c>
      <c r="F109" s="50">
        <v>0.11845032502020938</v>
      </c>
      <c r="G109" s="63">
        <v>313.66000000000003</v>
      </c>
      <c r="H109" s="49">
        <v>0.20954951464094121</v>
      </c>
      <c r="I109" s="76">
        <v>930.57</v>
      </c>
      <c r="J109" s="50">
        <v>0.6216938463285745</v>
      </c>
      <c r="K109" s="7"/>
      <c r="L109" s="74"/>
    </row>
    <row r="110" spans="1:12" x14ac:dyDescent="0.25">
      <c r="A110" s="154" t="s">
        <v>17</v>
      </c>
      <c r="B110" s="47" t="s">
        <v>32</v>
      </c>
      <c r="C110" s="69" t="s">
        <v>34</v>
      </c>
      <c r="D110" s="91" t="s">
        <v>78</v>
      </c>
      <c r="E110" s="63">
        <v>18.57</v>
      </c>
      <c r="F110" s="50">
        <v>0.12523603992446722</v>
      </c>
      <c r="G110" s="69" t="s">
        <v>34</v>
      </c>
      <c r="H110" s="91" t="s">
        <v>78</v>
      </c>
      <c r="I110" s="76">
        <v>121.64</v>
      </c>
      <c r="J110" s="50">
        <v>0.82033989749123282</v>
      </c>
      <c r="K110" s="7"/>
      <c r="L110" s="74"/>
    </row>
    <row r="111" spans="1:12" x14ac:dyDescent="0.25">
      <c r="A111" s="154"/>
      <c r="B111" s="47" t="s">
        <v>33</v>
      </c>
      <c r="C111" s="68">
        <v>65.83</v>
      </c>
      <c r="D111" s="49">
        <v>4.6003438203189428E-3</v>
      </c>
      <c r="E111" s="63">
        <v>1672.08</v>
      </c>
      <c r="F111" s="50">
        <v>0.11684859327174384</v>
      </c>
      <c r="G111" s="63">
        <v>1404.33</v>
      </c>
      <c r="H111" s="49">
        <v>9.8137639939062743E-2</v>
      </c>
      <c r="I111" s="76">
        <v>11167.56</v>
      </c>
      <c r="J111" s="50">
        <v>0.7804134229688745</v>
      </c>
      <c r="K111" s="7"/>
      <c r="L111" s="74"/>
    </row>
    <row r="112" spans="1:12" x14ac:dyDescent="0.25">
      <c r="A112" s="154" t="s">
        <v>18</v>
      </c>
      <c r="B112" s="47" t="s">
        <v>32</v>
      </c>
      <c r="C112" s="68">
        <v>6.03</v>
      </c>
      <c r="D112" s="49">
        <v>1.9017882486517174E-2</v>
      </c>
      <c r="E112" s="63">
        <v>43.65</v>
      </c>
      <c r="F112" s="50">
        <v>0.13766676128299746</v>
      </c>
      <c r="G112" s="63">
        <v>17.149999999999999</v>
      </c>
      <c r="H112" s="49">
        <v>5.408900242848582E-2</v>
      </c>
      <c r="I112" s="76">
        <v>250.24</v>
      </c>
      <c r="J112" s="50">
        <v>0.78922635380199957</v>
      </c>
      <c r="K112" s="7"/>
      <c r="L112" s="74"/>
    </row>
    <row r="113" spans="1:12" x14ac:dyDescent="0.25">
      <c r="A113" s="154"/>
      <c r="B113" s="47" t="s">
        <v>33</v>
      </c>
      <c r="C113" s="68">
        <v>231.03</v>
      </c>
      <c r="D113" s="49">
        <v>7.7990154262047324E-3</v>
      </c>
      <c r="E113" s="63">
        <v>3618.25</v>
      </c>
      <c r="F113" s="50">
        <v>0.12214339075386431</v>
      </c>
      <c r="G113" s="63">
        <v>3480.66</v>
      </c>
      <c r="H113" s="49">
        <v>0.11749868429802952</v>
      </c>
      <c r="I113" s="76">
        <v>22293.03</v>
      </c>
      <c r="J113" s="50">
        <v>0.7525589095219013</v>
      </c>
      <c r="K113" s="7"/>
      <c r="L113" s="74"/>
    </row>
    <row r="114" spans="1:12" x14ac:dyDescent="0.25">
      <c r="A114" s="154" t="s">
        <v>19</v>
      </c>
      <c r="B114" s="47" t="s">
        <v>32</v>
      </c>
      <c r="C114" s="69" t="s">
        <v>34</v>
      </c>
      <c r="D114" s="91" t="s">
        <v>78</v>
      </c>
      <c r="E114" s="69" t="s">
        <v>34</v>
      </c>
      <c r="F114" s="91" t="s">
        <v>78</v>
      </c>
      <c r="G114" s="63">
        <v>9.93</v>
      </c>
      <c r="H114" s="49">
        <v>7.1085976089913377E-2</v>
      </c>
      <c r="I114" s="76">
        <v>118.8</v>
      </c>
      <c r="J114" s="50">
        <v>0.85045457799412982</v>
      </c>
      <c r="K114" s="7"/>
      <c r="L114" s="74"/>
    </row>
    <row r="115" spans="1:12" x14ac:dyDescent="0.25">
      <c r="A115" s="154"/>
      <c r="B115" s="47" t="s">
        <v>33</v>
      </c>
      <c r="C115" s="68">
        <v>212.48</v>
      </c>
      <c r="D115" s="49">
        <v>1.8395278591334448E-2</v>
      </c>
      <c r="E115" s="63">
        <v>1391.36</v>
      </c>
      <c r="F115" s="50">
        <v>0.12045583029385869</v>
      </c>
      <c r="G115" s="63">
        <v>1557.22</v>
      </c>
      <c r="H115" s="49">
        <v>0.13481502131023074</v>
      </c>
      <c r="I115" s="76">
        <v>8389.73</v>
      </c>
      <c r="J115" s="50">
        <v>0.72633386980457615</v>
      </c>
      <c r="K115" s="7"/>
      <c r="L115" s="74"/>
    </row>
    <row r="116" spans="1:12" x14ac:dyDescent="0.25">
      <c r="A116" s="154" t="s">
        <v>20</v>
      </c>
      <c r="B116" s="47" t="s">
        <v>32</v>
      </c>
      <c r="C116" s="69" t="s">
        <v>34</v>
      </c>
      <c r="D116" s="91" t="s">
        <v>78</v>
      </c>
      <c r="E116" s="63">
        <v>12.17</v>
      </c>
      <c r="F116" s="50">
        <v>0.13911751257430272</v>
      </c>
      <c r="G116" s="69" t="s">
        <v>34</v>
      </c>
      <c r="H116" s="91" t="s">
        <v>78</v>
      </c>
      <c r="I116" s="76">
        <v>66.459999999999994</v>
      </c>
      <c r="J116" s="50">
        <v>0.75971650663008694</v>
      </c>
      <c r="K116" s="7"/>
      <c r="L116" s="74"/>
    </row>
    <row r="117" spans="1:12" x14ac:dyDescent="0.25">
      <c r="A117" s="154"/>
      <c r="B117" s="47" t="s">
        <v>33</v>
      </c>
      <c r="C117" s="68">
        <v>224.28</v>
      </c>
      <c r="D117" s="49">
        <v>3.3138493726322257E-2</v>
      </c>
      <c r="E117" s="63">
        <v>972.08</v>
      </c>
      <c r="F117" s="50">
        <v>0.14362969048280427</v>
      </c>
      <c r="G117" s="63">
        <v>1084.47</v>
      </c>
      <c r="H117" s="49">
        <v>0.16023587609855849</v>
      </c>
      <c r="I117" s="76">
        <v>4487.13</v>
      </c>
      <c r="J117" s="50">
        <v>0.66299593969231496</v>
      </c>
      <c r="K117" s="7"/>
      <c r="L117" s="74"/>
    </row>
    <row r="118" spans="1:12" ht="15" customHeight="1" x14ac:dyDescent="0.25">
      <c r="A118" s="155" t="s">
        <v>12</v>
      </c>
      <c r="B118" s="48" t="s">
        <v>32</v>
      </c>
      <c r="C118" s="23">
        <v>18.059999999999999</v>
      </c>
      <c r="D118" s="1">
        <v>2.324803048246743E-2</v>
      </c>
      <c r="E118" s="23">
        <v>91.58</v>
      </c>
      <c r="F118" s="52">
        <v>0.11788785335461613</v>
      </c>
      <c r="G118" s="66">
        <v>43.97</v>
      </c>
      <c r="H118" s="51">
        <v>5.6601101900005148E-2</v>
      </c>
      <c r="I118" s="23">
        <v>623.23</v>
      </c>
      <c r="J118" s="52">
        <v>0.80226301426291124</v>
      </c>
      <c r="K118" s="7"/>
      <c r="L118" s="74"/>
    </row>
    <row r="119" spans="1:12" x14ac:dyDescent="0.25">
      <c r="A119" s="155"/>
      <c r="B119" s="48" t="s">
        <v>33</v>
      </c>
      <c r="C119" s="23">
        <v>894.94</v>
      </c>
      <c r="D119" s="1">
        <v>1.3664286732904986E-2</v>
      </c>
      <c r="E119" s="23">
        <v>8057.86</v>
      </c>
      <c r="F119" s="52">
        <v>0.12303049309853818</v>
      </c>
      <c r="G119" s="66">
        <v>8164.07</v>
      </c>
      <c r="H119" s="51">
        <v>0.12465214806300713</v>
      </c>
      <c r="I119" s="23">
        <v>48377.95</v>
      </c>
      <c r="J119" s="52">
        <v>0.73865307210554976</v>
      </c>
      <c r="K119" s="7"/>
      <c r="L119" s="74"/>
    </row>
    <row r="120" spans="1:12" x14ac:dyDescent="0.25">
      <c r="A120" s="146"/>
      <c r="C120" s="57"/>
      <c r="D120" s="58"/>
    </row>
    <row r="121" spans="1:12" x14ac:dyDescent="0.25">
      <c r="A121" s="146"/>
      <c r="C121" s="57"/>
      <c r="D121" s="58"/>
    </row>
    <row r="122" spans="1:12" x14ac:dyDescent="0.25">
      <c r="A122" s="146"/>
      <c r="C122" s="57"/>
      <c r="D122" s="58"/>
    </row>
    <row r="123" spans="1:12" x14ac:dyDescent="0.25">
      <c r="A123" s="146"/>
      <c r="C123" s="57"/>
      <c r="D123" s="58"/>
    </row>
    <row r="124" spans="1:12" x14ac:dyDescent="0.25">
      <c r="A124" s="146"/>
      <c r="C124" s="57"/>
      <c r="D124" s="58"/>
    </row>
    <row r="125" spans="1:12" x14ac:dyDescent="0.25">
      <c r="A125" s="146"/>
      <c r="C125" s="57"/>
      <c r="D125" s="58"/>
    </row>
    <row r="126" spans="1:12" x14ac:dyDescent="0.25">
      <c r="A126" s="146"/>
      <c r="C126" s="57"/>
      <c r="D126" s="58"/>
    </row>
    <row r="127" spans="1:12" x14ac:dyDescent="0.25">
      <c r="A127" s="146"/>
      <c r="C127" s="57"/>
      <c r="D127" s="58"/>
    </row>
    <row r="128" spans="1:12" x14ac:dyDescent="0.25">
      <c r="A128" s="146"/>
      <c r="C128" s="57"/>
      <c r="D128" s="58"/>
    </row>
    <row r="129" spans="1:4" x14ac:dyDescent="0.25">
      <c r="A129" s="146"/>
      <c r="C129" s="57"/>
      <c r="D129" s="58"/>
    </row>
    <row r="130" spans="1:4" x14ac:dyDescent="0.25">
      <c r="A130" s="147"/>
      <c r="B130" s="43"/>
      <c r="C130" s="44"/>
      <c r="D130" s="45"/>
    </row>
    <row r="131" spans="1:4" x14ac:dyDescent="0.25">
      <c r="A131" s="147"/>
      <c r="B131" s="43"/>
      <c r="C131" s="44"/>
      <c r="D131" s="45"/>
    </row>
  </sheetData>
  <mergeCells count="49">
    <mergeCell ref="A76:A77"/>
    <mergeCell ref="C85:J85"/>
    <mergeCell ref="C104:J104"/>
    <mergeCell ref="A114:A115"/>
    <mergeCell ref="A84:A85"/>
    <mergeCell ref="A95:A96"/>
    <mergeCell ref="A97:A98"/>
    <mergeCell ref="A99:A100"/>
    <mergeCell ref="A101:A102"/>
    <mergeCell ref="A87:A88"/>
    <mergeCell ref="A89:A90"/>
    <mergeCell ref="A91:A92"/>
    <mergeCell ref="A93:A94"/>
    <mergeCell ref="A116:A117"/>
    <mergeCell ref="A108:A109"/>
    <mergeCell ref="A110:A111"/>
    <mergeCell ref="A112:A113"/>
    <mergeCell ref="A78:A79"/>
    <mergeCell ref="A70:A71"/>
    <mergeCell ref="A58:A59"/>
    <mergeCell ref="A60:A61"/>
    <mergeCell ref="F62:M62"/>
    <mergeCell ref="F21:F23"/>
    <mergeCell ref="F24:F26"/>
    <mergeCell ref="F27:F29"/>
    <mergeCell ref="F30:F32"/>
    <mergeCell ref="F33:F35"/>
    <mergeCell ref="F36:F38"/>
    <mergeCell ref="F39:F41"/>
    <mergeCell ref="F42:F44"/>
    <mergeCell ref="A64:A65"/>
    <mergeCell ref="A66:A67"/>
    <mergeCell ref="A68:A69"/>
    <mergeCell ref="A124:A125"/>
    <mergeCell ref="A126:A127"/>
    <mergeCell ref="A128:A129"/>
    <mergeCell ref="A130:A131"/>
    <mergeCell ref="A21:A28"/>
    <mergeCell ref="A29:A36"/>
    <mergeCell ref="A37:A44"/>
    <mergeCell ref="A45:A52"/>
    <mergeCell ref="A72:A73"/>
    <mergeCell ref="A74:A75"/>
    <mergeCell ref="A103:A104"/>
    <mergeCell ref="A118:A119"/>
    <mergeCell ref="A120:A121"/>
    <mergeCell ref="A122:A123"/>
    <mergeCell ref="A106:A107"/>
    <mergeCell ref="A80:A8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79E6D-0FC6-42DF-A7CC-5A539BA00890}">
  <sheetPr>
    <tabColor theme="5" tint="0.39997558519241921"/>
  </sheetPr>
  <dimension ref="A6:O117"/>
  <sheetViews>
    <sheetView zoomScale="90" zoomScaleNormal="90" workbookViewId="0">
      <selection activeCell="C34" sqref="C34"/>
    </sheetView>
  </sheetViews>
  <sheetFormatPr baseColWidth="10" defaultColWidth="9.140625" defaultRowHeight="15" x14ac:dyDescent="0.25"/>
  <cols>
    <col min="1" max="1" width="17.140625" style="36" customWidth="1"/>
    <col min="2" max="2" width="22.28515625" style="36" customWidth="1"/>
    <col min="3" max="3" width="18.28515625" style="35" customWidth="1"/>
    <col min="4" max="4" width="19.5703125" style="35" customWidth="1"/>
    <col min="5" max="5" width="16.7109375" style="35" customWidth="1"/>
    <col min="6" max="6" width="17.140625" style="36" customWidth="1"/>
    <col min="7" max="7" width="12.28515625" style="35" bestFit="1" customWidth="1"/>
    <col min="8" max="8" width="14.85546875" style="35" customWidth="1"/>
    <col min="9" max="9" width="15.42578125" style="35" customWidth="1"/>
    <col min="10" max="10" width="10.42578125" style="35" bestFit="1" customWidth="1"/>
    <col min="11" max="11" width="9.140625" style="35"/>
    <col min="12" max="12" width="11.5703125" style="35" customWidth="1"/>
    <col min="13" max="13" width="11.85546875" style="35" customWidth="1"/>
    <col min="14" max="16384" width="9.140625" style="35"/>
  </cols>
  <sheetData>
    <row r="6" spans="1:6" s="31" customFormat="1" ht="60" x14ac:dyDescent="0.25">
      <c r="A6" s="36"/>
      <c r="B6" s="36"/>
      <c r="C6" s="130" t="s">
        <v>53</v>
      </c>
      <c r="D6" s="130" t="s">
        <v>54</v>
      </c>
      <c r="E6" s="131" t="s">
        <v>9</v>
      </c>
      <c r="F6" s="30"/>
    </row>
    <row r="7" spans="1:6" x14ac:dyDescent="0.25">
      <c r="A7" s="148">
        <v>2019</v>
      </c>
      <c r="B7" s="47" t="s">
        <v>10</v>
      </c>
      <c r="C7" s="16">
        <v>212900.22</v>
      </c>
      <c r="D7" s="17">
        <v>2090.46</v>
      </c>
      <c r="E7" s="71">
        <f>D7/C7</f>
        <v>9.8189658986730967E-3</v>
      </c>
    </row>
    <row r="8" spans="1:6" ht="30" x14ac:dyDescent="0.25">
      <c r="A8" s="149"/>
      <c r="B8" s="48" t="s">
        <v>12</v>
      </c>
      <c r="C8" s="18">
        <v>13747.68</v>
      </c>
      <c r="D8" s="19">
        <v>131.54</v>
      </c>
      <c r="E8" s="73">
        <f t="shared" ref="E8:E30" si="0">D8/C8</f>
        <v>9.5681598640643354E-3</v>
      </c>
    </row>
    <row r="9" spans="1:6" ht="30" x14ac:dyDescent="0.25">
      <c r="A9" s="149"/>
      <c r="B9" s="21" t="s">
        <v>14</v>
      </c>
      <c r="C9" s="7">
        <v>199.95</v>
      </c>
      <c r="D9" s="77" t="s">
        <v>34</v>
      </c>
      <c r="E9" s="78" t="s">
        <v>78</v>
      </c>
    </row>
    <row r="10" spans="1:6" x14ac:dyDescent="0.25">
      <c r="A10" s="149"/>
      <c r="B10" s="21" t="s">
        <v>16</v>
      </c>
      <c r="C10" s="7">
        <v>201.6</v>
      </c>
      <c r="D10" s="77" t="s">
        <v>34</v>
      </c>
      <c r="E10" s="78" t="s">
        <v>78</v>
      </c>
    </row>
    <row r="11" spans="1:6" x14ac:dyDescent="0.25">
      <c r="A11" s="149"/>
      <c r="B11" s="21" t="s">
        <v>17</v>
      </c>
      <c r="C11" s="7">
        <v>3239.94</v>
      </c>
      <c r="D11" s="8">
        <v>36.01</v>
      </c>
      <c r="E11" s="70">
        <f t="shared" si="0"/>
        <v>1.1114403353148514E-2</v>
      </c>
    </row>
    <row r="12" spans="1:6" x14ac:dyDescent="0.25">
      <c r="A12" s="149"/>
      <c r="B12" s="21" t="s">
        <v>18</v>
      </c>
      <c r="C12" s="7">
        <v>6723.88</v>
      </c>
      <c r="D12" s="8">
        <v>54.58</v>
      </c>
      <c r="E12" s="70">
        <f t="shared" si="0"/>
        <v>8.1173370137480137E-3</v>
      </c>
    </row>
    <row r="13" spans="1:6" x14ac:dyDescent="0.25">
      <c r="A13" s="149"/>
      <c r="B13" s="21" t="s">
        <v>19</v>
      </c>
      <c r="C13" s="7">
        <v>2153.0100000000002</v>
      </c>
      <c r="D13" s="8">
        <v>19.059999999999999</v>
      </c>
      <c r="E13" s="70">
        <f t="shared" si="0"/>
        <v>8.852722467615105E-3</v>
      </c>
    </row>
    <row r="14" spans="1:6" x14ac:dyDescent="0.25">
      <c r="A14" s="150"/>
      <c r="B14" s="22" t="s">
        <v>20</v>
      </c>
      <c r="C14" s="9">
        <v>1229.29</v>
      </c>
      <c r="D14" s="10">
        <v>11.8</v>
      </c>
      <c r="E14" s="70">
        <f t="shared" si="0"/>
        <v>9.599036842404967E-3</v>
      </c>
    </row>
    <row r="15" spans="1:6" x14ac:dyDescent="0.25">
      <c r="A15" s="148">
        <v>2020</v>
      </c>
      <c r="B15" s="47" t="s">
        <v>10</v>
      </c>
      <c r="C15" s="16">
        <v>110372.74</v>
      </c>
      <c r="D15" s="17">
        <v>1960.78</v>
      </c>
      <c r="E15" s="71">
        <f t="shared" si="0"/>
        <v>1.7765074963256324E-2</v>
      </c>
    </row>
    <row r="16" spans="1:6" ht="30" x14ac:dyDescent="0.25">
      <c r="A16" s="149">
        <v>2020</v>
      </c>
      <c r="B16" s="48" t="s">
        <v>12</v>
      </c>
      <c r="C16" s="18">
        <v>6948.96</v>
      </c>
      <c r="D16" s="19">
        <v>98.21</v>
      </c>
      <c r="E16" s="73">
        <f t="shared" si="0"/>
        <v>1.4133050125486402E-2</v>
      </c>
    </row>
    <row r="17" spans="1:6" ht="30" x14ac:dyDescent="0.25">
      <c r="A17" s="149">
        <v>2020</v>
      </c>
      <c r="B17" s="21" t="s">
        <v>14</v>
      </c>
      <c r="C17" s="7">
        <v>159.76</v>
      </c>
      <c r="D17" s="77" t="s">
        <v>34</v>
      </c>
      <c r="E17" s="78" t="s">
        <v>78</v>
      </c>
    </row>
    <row r="18" spans="1:6" x14ac:dyDescent="0.25">
      <c r="A18" s="149">
        <v>2020</v>
      </c>
      <c r="B18" s="21" t="s">
        <v>16</v>
      </c>
      <c r="C18" s="7">
        <v>102.33</v>
      </c>
      <c r="D18" s="77" t="s">
        <v>34</v>
      </c>
      <c r="E18" s="78" t="s">
        <v>78</v>
      </c>
    </row>
    <row r="19" spans="1:6" x14ac:dyDescent="0.25">
      <c r="A19" s="149">
        <v>2020</v>
      </c>
      <c r="B19" s="21" t="s">
        <v>17</v>
      </c>
      <c r="C19" s="7">
        <v>1661.17</v>
      </c>
      <c r="D19" s="8">
        <v>28.04</v>
      </c>
      <c r="E19" s="70">
        <f t="shared" si="0"/>
        <v>1.6879669148852916E-2</v>
      </c>
    </row>
    <row r="20" spans="1:6" x14ac:dyDescent="0.25">
      <c r="A20" s="149">
        <v>2020</v>
      </c>
      <c r="B20" s="21" t="s">
        <v>18</v>
      </c>
      <c r="C20" s="7">
        <v>3320.76</v>
      </c>
      <c r="D20" s="8">
        <v>50.54</v>
      </c>
      <c r="E20" s="70">
        <f t="shared" si="0"/>
        <v>1.5219407605487898E-2</v>
      </c>
      <c r="F20" s="35"/>
    </row>
    <row r="21" spans="1:6" x14ac:dyDescent="0.25">
      <c r="A21" s="149">
        <v>2020</v>
      </c>
      <c r="B21" s="21" t="s">
        <v>19</v>
      </c>
      <c r="C21" s="7">
        <v>1129.6500000000001</v>
      </c>
      <c r="D21" s="8">
        <v>13.51</v>
      </c>
      <c r="E21" s="70">
        <f t="shared" si="0"/>
        <v>1.1959456468817775E-2</v>
      </c>
      <c r="F21" s="35"/>
    </row>
    <row r="22" spans="1:6" x14ac:dyDescent="0.25">
      <c r="A22" s="150">
        <v>2020</v>
      </c>
      <c r="B22" s="22" t="s">
        <v>20</v>
      </c>
      <c r="C22" s="9">
        <v>575.30999999999995</v>
      </c>
      <c r="D22" s="77" t="s">
        <v>34</v>
      </c>
      <c r="E22" s="78" t="s">
        <v>78</v>
      </c>
      <c r="F22" s="35"/>
    </row>
    <row r="23" spans="1:6" x14ac:dyDescent="0.25">
      <c r="A23" s="148">
        <v>2021</v>
      </c>
      <c r="B23" s="47" t="s">
        <v>10</v>
      </c>
      <c r="C23" s="16">
        <v>118807.43</v>
      </c>
      <c r="D23" s="17">
        <v>2630.57</v>
      </c>
      <c r="E23" s="71">
        <f t="shared" si="0"/>
        <v>2.2141460344693931E-2</v>
      </c>
      <c r="F23" s="35"/>
    </row>
    <row r="24" spans="1:6" ht="30" x14ac:dyDescent="0.25">
      <c r="A24" s="149">
        <v>2021</v>
      </c>
      <c r="B24" s="48" t="s">
        <v>12</v>
      </c>
      <c r="C24" s="18">
        <v>7500.76</v>
      </c>
      <c r="D24" s="19">
        <v>141.36000000000001</v>
      </c>
      <c r="E24" s="73">
        <f t="shared" si="0"/>
        <v>1.8846090262853367E-2</v>
      </c>
      <c r="F24" s="7"/>
    </row>
    <row r="25" spans="1:6" ht="30" x14ac:dyDescent="0.25">
      <c r="A25" s="149">
        <v>2021</v>
      </c>
      <c r="B25" s="21" t="s">
        <v>14</v>
      </c>
      <c r="C25" s="7">
        <v>135.88999999999999</v>
      </c>
      <c r="D25" s="8">
        <v>6.13</v>
      </c>
      <c r="E25" s="70">
        <f t="shared" si="0"/>
        <v>4.5110015453675774E-2</v>
      </c>
      <c r="F25" s="35"/>
    </row>
    <row r="26" spans="1:6" x14ac:dyDescent="0.25">
      <c r="A26" s="149">
        <v>2021</v>
      </c>
      <c r="B26" s="21" t="s">
        <v>16</v>
      </c>
      <c r="C26" s="7">
        <v>121.17</v>
      </c>
      <c r="D26" s="92" t="s">
        <v>56</v>
      </c>
      <c r="E26" s="92" t="s">
        <v>56</v>
      </c>
      <c r="F26" s="35"/>
    </row>
    <row r="27" spans="1:6" x14ac:dyDescent="0.25">
      <c r="A27" s="149">
        <v>2021</v>
      </c>
      <c r="B27" s="21" t="s">
        <v>17</v>
      </c>
      <c r="C27" s="7">
        <v>1564.2</v>
      </c>
      <c r="D27" s="8">
        <v>30.54</v>
      </c>
      <c r="E27" s="70">
        <f t="shared" si="0"/>
        <v>1.9524357499041044E-2</v>
      </c>
      <c r="F27" s="35"/>
    </row>
    <row r="28" spans="1:6" x14ac:dyDescent="0.25">
      <c r="A28" s="149">
        <v>2021</v>
      </c>
      <c r="B28" s="21" t="s">
        <v>18</v>
      </c>
      <c r="C28" s="7">
        <v>3789.56</v>
      </c>
      <c r="D28" s="8">
        <v>70.7</v>
      </c>
      <c r="E28" s="70">
        <f t="shared" si="0"/>
        <v>1.8656519490389385E-2</v>
      </c>
      <c r="F28" s="35"/>
    </row>
    <row r="29" spans="1:6" x14ac:dyDescent="0.25">
      <c r="A29" s="149">
        <v>2021</v>
      </c>
      <c r="B29" s="21" t="s">
        <v>19</v>
      </c>
      <c r="C29" s="7">
        <v>1224.98</v>
      </c>
      <c r="D29" s="8">
        <v>25.52</v>
      </c>
      <c r="E29" s="70">
        <f t="shared" si="0"/>
        <v>2.0832993191725577E-2</v>
      </c>
      <c r="F29" s="35"/>
    </row>
    <row r="30" spans="1:6" x14ac:dyDescent="0.25">
      <c r="A30" s="150">
        <v>2021</v>
      </c>
      <c r="B30" s="22" t="s">
        <v>20</v>
      </c>
      <c r="C30" s="9">
        <v>664.97</v>
      </c>
      <c r="D30" s="8">
        <v>8.4700000000000006</v>
      </c>
      <c r="E30" s="82">
        <f t="shared" si="0"/>
        <v>1.2737416725566567E-2</v>
      </c>
      <c r="F30" s="35"/>
    </row>
    <row r="31" spans="1:6" x14ac:dyDescent="0.25">
      <c r="A31" s="151" t="s">
        <v>2</v>
      </c>
      <c r="B31" s="47" t="s">
        <v>10</v>
      </c>
      <c r="C31" s="169">
        <f>(C23-C15)/C15</f>
        <v>7.6420047196436247E-2</v>
      </c>
      <c r="D31" s="170">
        <f>(D23-D15)/D15</f>
        <v>0.34159365150603344</v>
      </c>
      <c r="E31" s="58"/>
      <c r="F31" s="35"/>
    </row>
    <row r="32" spans="1:6" ht="30" x14ac:dyDescent="0.25">
      <c r="A32" s="152"/>
      <c r="B32" s="48" t="s">
        <v>12</v>
      </c>
      <c r="C32" s="171">
        <f>(C24-C16)/C16</f>
        <v>7.9407566024268406E-2</v>
      </c>
      <c r="D32" s="172">
        <f>(D24-D16)/D16</f>
        <v>0.43936462682007965</v>
      </c>
      <c r="E32" s="58"/>
      <c r="F32" s="35"/>
    </row>
    <row r="33" spans="1:13" ht="30" x14ac:dyDescent="0.25">
      <c r="A33" s="152"/>
      <c r="B33" s="21" t="s">
        <v>14</v>
      </c>
      <c r="C33" s="53">
        <f>(C25-C17)/C17</f>
        <v>-0.14941161742613926</v>
      </c>
      <c r="D33" s="77" t="s">
        <v>78</v>
      </c>
      <c r="E33" s="80"/>
      <c r="F33" s="35"/>
    </row>
    <row r="34" spans="1:13" x14ac:dyDescent="0.25">
      <c r="A34" s="152"/>
      <c r="B34" s="21" t="s">
        <v>16</v>
      </c>
      <c r="C34" s="173">
        <f>(C26-C18)/C18</f>
        <v>0.18411023160363532</v>
      </c>
      <c r="D34" s="77" t="s">
        <v>78</v>
      </c>
      <c r="E34" s="80"/>
      <c r="F34" s="35"/>
    </row>
    <row r="35" spans="1:13" x14ac:dyDescent="0.25">
      <c r="A35" s="152"/>
      <c r="B35" s="21" t="s">
        <v>17</v>
      </c>
      <c r="C35" s="53">
        <f>(C27-C19)/C19</f>
        <v>-5.837451916420356E-2</v>
      </c>
      <c r="D35" s="174">
        <v>8.9158345221112698E-2</v>
      </c>
      <c r="E35" s="79"/>
      <c r="F35" s="35"/>
    </row>
    <row r="36" spans="1:13" x14ac:dyDescent="0.25">
      <c r="A36" s="152"/>
      <c r="B36" s="21" t="s">
        <v>18</v>
      </c>
      <c r="C36" s="173">
        <f t="shared" ref="C36" si="1">(C28-C20)/C20</f>
        <v>0.14117250268010928</v>
      </c>
      <c r="D36" s="174">
        <v>0.39889196675900285</v>
      </c>
      <c r="E36" s="79"/>
      <c r="F36" s="35"/>
    </row>
    <row r="37" spans="1:13" x14ac:dyDescent="0.25">
      <c r="A37" s="152"/>
      <c r="B37" s="21" t="s">
        <v>19</v>
      </c>
      <c r="C37" s="173">
        <f t="shared" ref="C37" si="2">(C29-C21)/C21</f>
        <v>8.438897003496651E-2</v>
      </c>
      <c r="D37" s="174">
        <v>0.88897113249444859</v>
      </c>
      <c r="E37" s="79"/>
      <c r="F37" s="35"/>
    </row>
    <row r="38" spans="1:13" x14ac:dyDescent="0.25">
      <c r="A38" s="153"/>
      <c r="B38" s="22" t="s">
        <v>20</v>
      </c>
      <c r="C38" s="177">
        <f t="shared" ref="C38" si="3">(C30-C22)/C22</f>
        <v>0.15584641323808049</v>
      </c>
      <c r="D38" s="81" t="s">
        <v>78</v>
      </c>
      <c r="E38" s="80"/>
      <c r="F38" s="35"/>
    </row>
    <row r="39" spans="1:13" x14ac:dyDescent="0.25">
      <c r="A39" s="28"/>
      <c r="B39" s="43"/>
      <c r="C39" s="44"/>
      <c r="D39" s="45"/>
      <c r="F39" s="35"/>
    </row>
    <row r="40" spans="1:13" x14ac:dyDescent="0.25">
      <c r="F40" s="35"/>
    </row>
    <row r="41" spans="1:13" x14ac:dyDescent="0.25">
      <c r="F41" s="35"/>
    </row>
    <row r="42" spans="1:13" x14ac:dyDescent="0.25">
      <c r="F42" s="35"/>
    </row>
    <row r="43" spans="1:13" x14ac:dyDescent="0.25">
      <c r="A43" s="28"/>
      <c r="B43" s="59"/>
      <c r="C43" s="60"/>
      <c r="D43" s="58"/>
    </row>
    <row r="44" spans="1:13" x14ac:dyDescent="0.25">
      <c r="A44" s="28"/>
      <c r="B44" s="59"/>
      <c r="C44" s="60"/>
      <c r="D44" s="58"/>
    </row>
    <row r="45" spans="1:13" ht="18" customHeight="1" x14ac:dyDescent="0.25">
      <c r="A45" s="146"/>
      <c r="C45" s="57"/>
      <c r="D45" s="58"/>
    </row>
    <row r="46" spans="1:13" x14ac:dyDescent="0.25">
      <c r="A46" s="146"/>
      <c r="C46" s="57"/>
      <c r="D46" s="58"/>
    </row>
    <row r="47" spans="1:13" ht="45" customHeight="1" x14ac:dyDescent="0.25">
      <c r="A47" s="29"/>
      <c r="C47" s="57"/>
      <c r="D47" s="58"/>
      <c r="F47" s="166" t="s">
        <v>21</v>
      </c>
      <c r="G47" s="167"/>
      <c r="H47" s="167"/>
      <c r="I47" s="167"/>
      <c r="J47" s="167"/>
      <c r="K47" s="167"/>
      <c r="L47" s="167"/>
      <c r="M47" s="168"/>
    </row>
    <row r="48" spans="1:13" ht="45" x14ac:dyDescent="0.25">
      <c r="A48" s="43"/>
      <c r="C48" s="128" t="s">
        <v>22</v>
      </c>
      <c r="D48" s="129" t="s">
        <v>77</v>
      </c>
      <c r="E48" s="130" t="s">
        <v>23</v>
      </c>
      <c r="F48" s="127" t="s">
        <v>24</v>
      </c>
      <c r="G48" s="126" t="s">
        <v>25</v>
      </c>
      <c r="H48" s="127" t="s">
        <v>26</v>
      </c>
      <c r="I48" s="126" t="s">
        <v>27</v>
      </c>
      <c r="J48" s="127" t="s">
        <v>28</v>
      </c>
      <c r="K48" s="126" t="s">
        <v>29</v>
      </c>
      <c r="L48" s="127" t="s">
        <v>30</v>
      </c>
      <c r="M48" s="126" t="s">
        <v>31</v>
      </c>
    </row>
    <row r="49" spans="1:15" x14ac:dyDescent="0.25">
      <c r="A49" s="154" t="s">
        <v>14</v>
      </c>
      <c r="B49" s="47" t="s">
        <v>32</v>
      </c>
      <c r="C49" s="88" t="s">
        <v>34</v>
      </c>
      <c r="D49" s="91" t="s">
        <v>78</v>
      </c>
      <c r="E49" s="85">
        <v>41.5366292</v>
      </c>
      <c r="F49" s="89" t="s">
        <v>34</v>
      </c>
      <c r="G49" s="91" t="s">
        <v>78</v>
      </c>
      <c r="H49" s="68">
        <v>0</v>
      </c>
      <c r="I49" s="90">
        <v>0</v>
      </c>
      <c r="J49" s="89" t="s">
        <v>34</v>
      </c>
      <c r="K49" s="91" t="s">
        <v>78</v>
      </c>
      <c r="L49" s="89" t="s">
        <v>34</v>
      </c>
      <c r="M49" s="91" t="s">
        <v>78</v>
      </c>
      <c r="N49" s="67"/>
    </row>
    <row r="50" spans="1:15" x14ac:dyDescent="0.25">
      <c r="A50" s="154"/>
      <c r="B50" s="47" t="s">
        <v>33</v>
      </c>
      <c r="C50" s="68">
        <v>58.79</v>
      </c>
      <c r="D50" s="50">
        <v>0.43262933254838476</v>
      </c>
      <c r="E50" s="85">
        <v>28.9001999</v>
      </c>
      <c r="F50" s="83">
        <v>14.48</v>
      </c>
      <c r="G50" s="94">
        <f>F50/$C$25</f>
        <v>0.10655677386121129</v>
      </c>
      <c r="H50" s="83">
        <v>22.56</v>
      </c>
      <c r="I50" s="94">
        <f>H50/$C$25</f>
        <v>0.16601663109868275</v>
      </c>
      <c r="J50" s="83">
        <v>52.85</v>
      </c>
      <c r="K50" s="94">
        <f>J50/$C$25</f>
        <v>0.38891750680697629</v>
      </c>
      <c r="L50" s="83">
        <v>45.17</v>
      </c>
      <c r="M50" s="94">
        <f>L50/$C$25</f>
        <v>0.33240120685848851</v>
      </c>
      <c r="N50" s="67"/>
    </row>
    <row r="51" spans="1:15" x14ac:dyDescent="0.25">
      <c r="A51" s="154" t="s">
        <v>16</v>
      </c>
      <c r="B51" s="47" t="s">
        <v>32</v>
      </c>
      <c r="C51" s="68">
        <v>0</v>
      </c>
      <c r="D51" s="84">
        <v>0</v>
      </c>
      <c r="E51" s="86">
        <v>0</v>
      </c>
      <c r="F51" s="68">
        <v>0</v>
      </c>
      <c r="G51" s="90">
        <v>0</v>
      </c>
      <c r="H51" s="68">
        <v>0</v>
      </c>
      <c r="I51" s="90">
        <v>0</v>
      </c>
      <c r="J51" s="68">
        <v>0</v>
      </c>
      <c r="K51" s="90">
        <v>0</v>
      </c>
      <c r="L51" s="68">
        <v>0</v>
      </c>
      <c r="M51" s="90">
        <v>0</v>
      </c>
      <c r="N51" s="67"/>
    </row>
    <row r="52" spans="1:15" x14ac:dyDescent="0.25">
      <c r="A52" s="154"/>
      <c r="B52" s="47" t="s">
        <v>33</v>
      </c>
      <c r="C52" s="83">
        <v>48.54</v>
      </c>
      <c r="D52" s="50">
        <v>0.40059420648675415</v>
      </c>
      <c r="E52" s="85">
        <v>27.070937900000001</v>
      </c>
      <c r="F52" s="83">
        <v>6.9</v>
      </c>
      <c r="G52" s="94">
        <f>F52/$C$26</f>
        <v>5.6944788313939093E-2</v>
      </c>
      <c r="H52" s="83">
        <v>30.99</v>
      </c>
      <c r="I52" s="94">
        <f>H52/$C$26</f>
        <v>0.25575637534043077</v>
      </c>
      <c r="J52" s="83">
        <v>46.83</v>
      </c>
      <c r="K52" s="94">
        <f>J52/$C$26</f>
        <v>0.38648180242634311</v>
      </c>
      <c r="L52" s="83">
        <v>36.450000000000003</v>
      </c>
      <c r="M52" s="94">
        <f>L52/$C$26</f>
        <v>0.30081703391928699</v>
      </c>
      <c r="N52" s="67"/>
    </row>
    <row r="53" spans="1:15" x14ac:dyDescent="0.25">
      <c r="A53" s="154" t="s">
        <v>17</v>
      </c>
      <c r="B53" s="47" t="s">
        <v>32</v>
      </c>
      <c r="C53" s="83">
        <v>13.44</v>
      </c>
      <c r="D53" s="50">
        <v>0.4400785854616896</v>
      </c>
      <c r="E53" s="85">
        <v>36.204410000000003</v>
      </c>
      <c r="F53" s="83">
        <v>4.8600000000000003</v>
      </c>
      <c r="G53" s="94">
        <f>F53/$D$27</f>
        <v>0.15913555992141457</v>
      </c>
      <c r="H53" s="83">
        <v>12</v>
      </c>
      <c r="I53" s="94">
        <f>H53/$D$27</f>
        <v>0.39292730844793716</v>
      </c>
      <c r="J53" s="83">
        <v>7.19</v>
      </c>
      <c r="K53" s="94">
        <f>J53/$D$27</f>
        <v>0.23542894564505568</v>
      </c>
      <c r="L53" s="83">
        <v>6.49</v>
      </c>
      <c r="M53" s="94">
        <f>L53/$D$27</f>
        <v>0.21250818598559268</v>
      </c>
      <c r="N53" s="67"/>
    </row>
    <row r="54" spans="1:15" x14ac:dyDescent="0.25">
      <c r="A54" s="154"/>
      <c r="B54" s="47" t="s">
        <v>33</v>
      </c>
      <c r="C54" s="83">
        <v>876.45</v>
      </c>
      <c r="D54" s="50">
        <v>0.56031837360951287</v>
      </c>
      <c r="E54" s="85">
        <v>27.736527299999999</v>
      </c>
      <c r="F54" s="83">
        <v>181.98</v>
      </c>
      <c r="G54" s="94">
        <f>F54/$C$27</f>
        <v>0.11634062140391253</v>
      </c>
      <c r="H54" s="83">
        <v>264.73</v>
      </c>
      <c r="I54" s="94">
        <f>H54/$C$27</f>
        <v>0.16924306354686103</v>
      </c>
      <c r="J54" s="83">
        <v>473.01</v>
      </c>
      <c r="K54" s="94">
        <f>J54/$C$27</f>
        <v>0.30239739163789797</v>
      </c>
      <c r="L54" s="83">
        <v>643.41999999999996</v>
      </c>
      <c r="M54" s="94">
        <f>L54/$C$27</f>
        <v>0.41134126070834925</v>
      </c>
      <c r="N54" s="67"/>
    </row>
    <row r="55" spans="1:15" x14ac:dyDescent="0.25">
      <c r="A55" s="154" t="s">
        <v>18</v>
      </c>
      <c r="B55" s="47" t="s">
        <v>32</v>
      </c>
      <c r="C55" s="83">
        <v>28.02</v>
      </c>
      <c r="D55" s="50">
        <v>0.39632248939179632</v>
      </c>
      <c r="E55" s="85">
        <v>35.243257499999999</v>
      </c>
      <c r="F55" s="83">
        <v>14.72</v>
      </c>
      <c r="G55" s="94">
        <f>F55/$D$28</f>
        <v>0.2082036775106082</v>
      </c>
      <c r="H55" s="83">
        <v>15.81</v>
      </c>
      <c r="I55" s="94">
        <f>H55/$D$28</f>
        <v>0.22362093352192361</v>
      </c>
      <c r="J55" s="83">
        <v>20.57</v>
      </c>
      <c r="K55" s="94">
        <f>J55/$D$28</f>
        <v>0.29094766619519091</v>
      </c>
      <c r="L55" s="83">
        <v>19.61</v>
      </c>
      <c r="M55" s="94">
        <f>L55/$D$28</f>
        <v>0.27736916548797735</v>
      </c>
      <c r="N55" s="67"/>
    </row>
    <row r="56" spans="1:15" x14ac:dyDescent="0.25">
      <c r="A56" s="154"/>
      <c r="B56" s="47" t="s">
        <v>33</v>
      </c>
      <c r="C56" s="83">
        <v>1709.98</v>
      </c>
      <c r="D56" s="50">
        <v>0.45123444410432872</v>
      </c>
      <c r="E56" s="85">
        <v>27.688568100000001</v>
      </c>
      <c r="F56" s="83">
        <v>714.79</v>
      </c>
      <c r="G56" s="94">
        <f>F56/$C$28</f>
        <v>0.18862084252525357</v>
      </c>
      <c r="H56" s="83">
        <v>543.35</v>
      </c>
      <c r="I56" s="94">
        <f>H56/$C$28</f>
        <v>0.14338076188264601</v>
      </c>
      <c r="J56" s="83">
        <v>1067.3</v>
      </c>
      <c r="K56" s="94">
        <f>J56/$C$28</f>
        <v>0.28164219592775941</v>
      </c>
      <c r="L56" s="83">
        <v>1460.59</v>
      </c>
      <c r="M56" s="94">
        <f>L56/$C$28</f>
        <v>0.38542469310421262</v>
      </c>
      <c r="N56" s="67"/>
    </row>
    <row r="57" spans="1:15" x14ac:dyDescent="0.25">
      <c r="A57" s="154" t="s">
        <v>19</v>
      </c>
      <c r="B57" s="47" t="s">
        <v>32</v>
      </c>
      <c r="C57" s="83">
        <v>10.02</v>
      </c>
      <c r="D57" s="50">
        <v>0.39263322884012536</v>
      </c>
      <c r="E57" s="85">
        <v>33.249961599999999</v>
      </c>
      <c r="F57" s="89" t="s">
        <v>34</v>
      </c>
      <c r="G57" s="91" t="s">
        <v>78</v>
      </c>
      <c r="H57" s="83">
        <v>6.17</v>
      </c>
      <c r="I57" s="94">
        <f>H57/$D$29</f>
        <v>0.24177115987460815</v>
      </c>
      <c r="J57" s="89" t="s">
        <v>34</v>
      </c>
      <c r="K57" s="91" t="s">
        <v>55</v>
      </c>
      <c r="L57" s="83">
        <v>11.85</v>
      </c>
      <c r="M57" s="94">
        <f>L57/$D$29</f>
        <v>0.46434169278996862</v>
      </c>
      <c r="N57" s="67"/>
    </row>
    <row r="58" spans="1:15" x14ac:dyDescent="0.25">
      <c r="A58" s="154"/>
      <c r="B58" s="47" t="s">
        <v>33</v>
      </c>
      <c r="C58" s="83">
        <v>691.31</v>
      </c>
      <c r="D58" s="50">
        <v>0.56434390765563514</v>
      </c>
      <c r="E58" s="85">
        <v>27.178168100000001</v>
      </c>
      <c r="F58" s="83">
        <v>136.01</v>
      </c>
      <c r="G58" s="94">
        <f>F58/$C$29</f>
        <v>0.11103038416953745</v>
      </c>
      <c r="H58" s="83">
        <v>257.45999999999998</v>
      </c>
      <c r="I58" s="94">
        <f>H58/$C$29</f>
        <v>0.21017485999771424</v>
      </c>
      <c r="J58" s="83">
        <v>422.64</v>
      </c>
      <c r="K58" s="94">
        <f>J58/$C$29</f>
        <v>0.34501787784290355</v>
      </c>
      <c r="L58" s="83">
        <v>407.6</v>
      </c>
      <c r="M58" s="94">
        <f>L58/$C$29</f>
        <v>0.33274012636941014</v>
      </c>
      <c r="N58" s="67"/>
    </row>
    <row r="59" spans="1:15" x14ac:dyDescent="0.25">
      <c r="A59" s="154" t="s">
        <v>20</v>
      </c>
      <c r="B59" s="47" t="s">
        <v>32</v>
      </c>
      <c r="C59" s="89" t="s">
        <v>34</v>
      </c>
      <c r="D59" s="91" t="s">
        <v>78</v>
      </c>
      <c r="E59" s="85">
        <v>28.7987371</v>
      </c>
      <c r="F59" s="89" t="s">
        <v>34</v>
      </c>
      <c r="G59" s="91" t="s">
        <v>78</v>
      </c>
      <c r="H59" s="89" t="s">
        <v>34</v>
      </c>
      <c r="I59" s="91" t="s">
        <v>78</v>
      </c>
      <c r="J59" s="89" t="s">
        <v>34</v>
      </c>
      <c r="K59" s="91" t="s">
        <v>78</v>
      </c>
      <c r="L59" s="89" t="s">
        <v>34</v>
      </c>
      <c r="M59" s="91" t="s">
        <v>78</v>
      </c>
      <c r="N59" s="67"/>
    </row>
    <row r="60" spans="1:15" x14ac:dyDescent="0.25">
      <c r="A60" s="154"/>
      <c r="B60" s="47" t="s">
        <v>33</v>
      </c>
      <c r="C60" s="83">
        <v>353.23</v>
      </c>
      <c r="D60" s="50">
        <v>0.53119689610057597</v>
      </c>
      <c r="E60" s="85">
        <v>26.520795400000001</v>
      </c>
      <c r="F60" s="83">
        <v>82.2</v>
      </c>
      <c r="G60" s="94">
        <f>F60/$C$30</f>
        <v>0.12361459915484908</v>
      </c>
      <c r="H60" s="83">
        <v>123.14</v>
      </c>
      <c r="I60" s="94">
        <f>H60/$C$30</f>
        <v>0.18518128637382136</v>
      </c>
      <c r="J60" s="83">
        <v>218.97</v>
      </c>
      <c r="K60" s="94">
        <f>J60/$C$30</f>
        <v>0.32929305081432242</v>
      </c>
      <c r="L60" s="83">
        <v>240.67</v>
      </c>
      <c r="M60" s="94">
        <f>L60/$C$30</f>
        <v>0.36192610192941033</v>
      </c>
      <c r="N60" s="67"/>
    </row>
    <row r="61" spans="1:15" x14ac:dyDescent="0.25">
      <c r="A61" s="155" t="s">
        <v>12</v>
      </c>
      <c r="B61" s="48" t="s">
        <v>32</v>
      </c>
      <c r="C61" s="23">
        <v>59.99</v>
      </c>
      <c r="D61" s="52">
        <v>0.42437747594793435</v>
      </c>
      <c r="E61" s="87">
        <v>34.977714300000002</v>
      </c>
      <c r="F61" s="95">
        <v>23.67</v>
      </c>
      <c r="G61" s="96">
        <f>F61/$D$24</f>
        <v>0.16744482173174871</v>
      </c>
      <c r="H61" s="95">
        <v>34.96</v>
      </c>
      <c r="I61" s="96">
        <f>H61/$D$24</f>
        <v>0.24731182795698922</v>
      </c>
      <c r="J61" s="95">
        <v>40.58</v>
      </c>
      <c r="K61" s="96">
        <f>J61/$D$24</f>
        <v>0.28706847764572718</v>
      </c>
      <c r="L61" s="95">
        <v>42.15</v>
      </c>
      <c r="M61" s="96">
        <f>L61/$D$24</f>
        <v>0.29817487266553477</v>
      </c>
      <c r="N61" s="67"/>
      <c r="O61" s="7"/>
    </row>
    <row r="62" spans="1:15" x14ac:dyDescent="0.25">
      <c r="A62" s="155"/>
      <c r="B62" s="48" t="s">
        <v>33</v>
      </c>
      <c r="C62" s="23">
        <v>3738.3</v>
      </c>
      <c r="D62" s="52">
        <v>0.49838949653101822</v>
      </c>
      <c r="E62" s="87">
        <v>27.523659599999998</v>
      </c>
      <c r="F62" s="95">
        <v>1136.3499999999999</v>
      </c>
      <c r="G62" s="96">
        <f>F62/$C$24</f>
        <v>0.15149798153787081</v>
      </c>
      <c r="H62" s="95">
        <v>1242.23</v>
      </c>
      <c r="I62" s="96">
        <f>H62/$C$24</f>
        <v>0.16561388445970809</v>
      </c>
      <c r="J62" s="95">
        <v>2281.61</v>
      </c>
      <c r="K62" s="96">
        <f>J62/$C$24</f>
        <v>0.30418384270393933</v>
      </c>
      <c r="L62" s="95">
        <v>2833.9</v>
      </c>
      <c r="M62" s="96">
        <f>L62/$C$24</f>
        <v>0.37781504807512839</v>
      </c>
      <c r="N62" s="67"/>
      <c r="O62" s="7"/>
    </row>
    <row r="63" spans="1:15" x14ac:dyDescent="0.25">
      <c r="A63" s="146"/>
      <c r="C63" s="57"/>
      <c r="D63" s="58"/>
    </row>
    <row r="64" spans="1:15" x14ac:dyDescent="0.25">
      <c r="A64" s="146"/>
      <c r="C64" s="57"/>
      <c r="D64" s="58"/>
    </row>
    <row r="65" spans="1:12" x14ac:dyDescent="0.25">
      <c r="A65" s="146"/>
      <c r="C65" s="57"/>
      <c r="D65" s="58"/>
    </row>
    <row r="66" spans="1:12" x14ac:dyDescent="0.25">
      <c r="A66" s="146"/>
      <c r="C66" s="57"/>
      <c r="D66" s="58"/>
    </row>
    <row r="67" spans="1:12" x14ac:dyDescent="0.25">
      <c r="A67" s="29"/>
      <c r="C67" s="57"/>
      <c r="D67" s="58"/>
    </row>
    <row r="68" spans="1:12" x14ac:dyDescent="0.25">
      <c r="A68" s="29"/>
      <c r="C68" s="57"/>
      <c r="D68" s="58"/>
    </row>
    <row r="69" spans="1:12" x14ac:dyDescent="0.25">
      <c r="A69" s="147"/>
      <c r="B69" s="43"/>
      <c r="C69" s="44"/>
      <c r="D69" s="45"/>
    </row>
    <row r="70" spans="1:12" x14ac:dyDescent="0.25">
      <c r="A70" s="147"/>
      <c r="B70" s="43"/>
      <c r="C70" s="44"/>
      <c r="D70" s="45"/>
    </row>
    <row r="71" spans="1:12" ht="15" customHeight="1" x14ac:dyDescent="0.25">
      <c r="A71" s="147"/>
      <c r="B71" s="43"/>
      <c r="C71" s="166" t="s">
        <v>35</v>
      </c>
      <c r="D71" s="167"/>
      <c r="E71" s="167"/>
      <c r="F71" s="167"/>
      <c r="G71" s="167"/>
      <c r="H71" s="167"/>
      <c r="I71" s="167"/>
      <c r="J71" s="168"/>
    </row>
    <row r="72" spans="1:12" ht="60" x14ac:dyDescent="0.25">
      <c r="A72" s="43">
        <v>2021</v>
      </c>
      <c r="C72" s="127" t="s">
        <v>36</v>
      </c>
      <c r="D72" s="126" t="s">
        <v>37</v>
      </c>
      <c r="E72" s="127" t="s">
        <v>38</v>
      </c>
      <c r="F72" s="126" t="s">
        <v>39</v>
      </c>
      <c r="G72" s="127" t="s">
        <v>40</v>
      </c>
      <c r="H72" s="126" t="s">
        <v>41</v>
      </c>
      <c r="I72" s="127" t="s">
        <v>42</v>
      </c>
      <c r="J72" s="126" t="s">
        <v>43</v>
      </c>
    </row>
    <row r="73" spans="1:12" x14ac:dyDescent="0.25">
      <c r="A73" s="154" t="s">
        <v>14</v>
      </c>
      <c r="B73" s="47" t="s">
        <v>32</v>
      </c>
      <c r="C73" s="89" t="s">
        <v>34</v>
      </c>
      <c r="D73" s="91" t="s">
        <v>78</v>
      </c>
      <c r="E73" s="89" t="s">
        <v>34</v>
      </c>
      <c r="F73" s="91" t="s">
        <v>78</v>
      </c>
      <c r="G73" s="68">
        <v>0</v>
      </c>
      <c r="H73" s="90">
        <v>0</v>
      </c>
      <c r="I73" s="89" t="s">
        <v>34</v>
      </c>
      <c r="J73" s="91" t="s">
        <v>78</v>
      </c>
      <c r="K73" s="7"/>
      <c r="L73" s="74"/>
    </row>
    <row r="74" spans="1:12" x14ac:dyDescent="0.25">
      <c r="A74" s="154"/>
      <c r="B74" s="47" t="s">
        <v>33</v>
      </c>
      <c r="C74" s="83">
        <v>48.68</v>
      </c>
      <c r="D74" s="94">
        <f>C74/$C$25</f>
        <v>0.35823092206932083</v>
      </c>
      <c r="E74" s="83">
        <v>15.6</v>
      </c>
      <c r="F74" s="94">
        <f>E74/$C$25</f>
        <v>0.11479873427036574</v>
      </c>
      <c r="G74" s="83">
        <v>11.89</v>
      </c>
      <c r="H74" s="94">
        <f>G74/$C$25</f>
        <v>8.7497240415041588E-2</v>
      </c>
      <c r="I74" s="83">
        <v>59.72</v>
      </c>
      <c r="J74" s="94">
        <f>I74/$C$25</f>
        <v>0.43947310324527195</v>
      </c>
      <c r="K74" s="7"/>
      <c r="L74" s="74"/>
    </row>
    <row r="75" spans="1:12" x14ac:dyDescent="0.25">
      <c r="A75" s="154" t="s">
        <v>16</v>
      </c>
      <c r="B75" s="47" t="s">
        <v>32</v>
      </c>
      <c r="C75" s="68">
        <v>0</v>
      </c>
      <c r="D75" s="90">
        <v>0</v>
      </c>
      <c r="E75" s="68">
        <v>0</v>
      </c>
      <c r="F75" s="90">
        <v>0</v>
      </c>
      <c r="G75" s="68">
        <v>0</v>
      </c>
      <c r="H75" s="90">
        <v>0</v>
      </c>
      <c r="I75" s="68">
        <v>0</v>
      </c>
      <c r="J75" s="90">
        <v>0</v>
      </c>
      <c r="K75" s="7"/>
      <c r="L75" s="74"/>
    </row>
    <row r="76" spans="1:12" x14ac:dyDescent="0.25">
      <c r="A76" s="154"/>
      <c r="B76" s="47" t="s">
        <v>33</v>
      </c>
      <c r="C76" s="83">
        <v>41.93</v>
      </c>
      <c r="D76" s="94">
        <f>C76/$C$26</f>
        <v>0.34604274985557482</v>
      </c>
      <c r="E76" s="83">
        <v>27.8</v>
      </c>
      <c r="F76" s="94">
        <f>E76/$C$26</f>
        <v>0.22942972683007345</v>
      </c>
      <c r="G76" s="83">
        <v>5.59</v>
      </c>
      <c r="H76" s="94">
        <f>G76/$C$26</f>
        <v>4.6133531402162246E-2</v>
      </c>
      <c r="I76" s="83">
        <v>45.85</v>
      </c>
      <c r="J76" s="94">
        <f>I76/$C$26</f>
        <v>0.37839399191218948</v>
      </c>
      <c r="K76" s="7"/>
      <c r="L76" s="74"/>
    </row>
    <row r="77" spans="1:12" x14ac:dyDescent="0.25">
      <c r="A77" s="154" t="s">
        <v>17</v>
      </c>
      <c r="B77" s="47" t="s">
        <v>32</v>
      </c>
      <c r="C77" s="83">
        <v>8.76</v>
      </c>
      <c r="D77" s="94">
        <f>C77/$D$27</f>
        <v>0.2868369351669941</v>
      </c>
      <c r="E77" s="83">
        <v>8.85</v>
      </c>
      <c r="F77" s="94">
        <f>E77/$D$27</f>
        <v>0.28978388998035365</v>
      </c>
      <c r="G77" s="68">
        <v>0</v>
      </c>
      <c r="H77" s="90">
        <v>0</v>
      </c>
      <c r="I77" s="83">
        <v>12.94</v>
      </c>
      <c r="J77" s="94">
        <f>I77/$D$27</f>
        <v>0.42370661427635886</v>
      </c>
      <c r="K77" s="7"/>
      <c r="L77" s="74"/>
    </row>
    <row r="78" spans="1:12" x14ac:dyDescent="0.25">
      <c r="A78" s="154"/>
      <c r="B78" s="47" t="s">
        <v>33</v>
      </c>
      <c r="C78" s="83">
        <v>540.80999999999995</v>
      </c>
      <c r="D78" s="94">
        <f>C78/$C$27</f>
        <v>0.34574223245109315</v>
      </c>
      <c r="E78" s="83">
        <v>365.34</v>
      </c>
      <c r="F78" s="94">
        <f>E78/$C$27</f>
        <v>0.23356348293057153</v>
      </c>
      <c r="G78" s="83">
        <v>101.52</v>
      </c>
      <c r="H78" s="94">
        <f>G78/$C$27</f>
        <v>6.4902186421173763E-2</v>
      </c>
      <c r="I78" s="83">
        <v>556.52</v>
      </c>
      <c r="J78" s="94">
        <f>I78/$C$27</f>
        <v>0.35578570515279373</v>
      </c>
      <c r="K78" s="7"/>
      <c r="L78" s="74"/>
    </row>
    <row r="79" spans="1:12" x14ac:dyDescent="0.25">
      <c r="A79" s="154" t="s">
        <v>18</v>
      </c>
      <c r="B79" s="47" t="s">
        <v>32</v>
      </c>
      <c r="C79" s="83">
        <v>26.04</v>
      </c>
      <c r="D79" s="94">
        <f>C79/$D$28</f>
        <v>0.36831683168316831</v>
      </c>
      <c r="E79" s="83">
        <v>9.89</v>
      </c>
      <c r="F79" s="94">
        <f>E79/$D$28</f>
        <v>0.13988684582743988</v>
      </c>
      <c r="G79" s="83">
        <v>5.14</v>
      </c>
      <c r="H79" s="94">
        <f>G79/$D$28</f>
        <v>7.2701555869872689E-2</v>
      </c>
      <c r="I79" s="83">
        <v>29.64</v>
      </c>
      <c r="J79" s="94">
        <f>I79/$D$28</f>
        <v>0.41923620933521921</v>
      </c>
      <c r="K79" s="7"/>
      <c r="L79" s="74"/>
    </row>
    <row r="80" spans="1:12" x14ac:dyDescent="0.25">
      <c r="A80" s="154"/>
      <c r="B80" s="47" t="s">
        <v>33</v>
      </c>
      <c r="C80" s="83">
        <v>1159.77</v>
      </c>
      <c r="D80" s="94">
        <f>C80/$C$28</f>
        <v>0.3060434456770707</v>
      </c>
      <c r="E80" s="83">
        <v>644.19000000000005</v>
      </c>
      <c r="F80" s="94">
        <f>E80/$C$28</f>
        <v>0.16999071132268656</v>
      </c>
      <c r="G80" s="83">
        <v>563.29999999999995</v>
      </c>
      <c r="H80" s="94">
        <f>G80/$C$28</f>
        <v>0.14864522530320143</v>
      </c>
      <c r="I80" s="83">
        <v>1422.29</v>
      </c>
      <c r="J80" s="94">
        <f>I80/$C$28</f>
        <v>0.37531797886825913</v>
      </c>
      <c r="K80" s="7"/>
      <c r="L80" s="74"/>
    </row>
    <row r="81" spans="1:12" ht="15" customHeight="1" x14ac:dyDescent="0.25">
      <c r="A81" s="154" t="s">
        <v>19</v>
      </c>
      <c r="B81" s="47" t="s">
        <v>32</v>
      </c>
      <c r="C81" s="83">
        <v>7.81</v>
      </c>
      <c r="D81" s="94">
        <f>C81/$D$29</f>
        <v>0.30603448275862066</v>
      </c>
      <c r="E81" s="89" t="s">
        <v>34</v>
      </c>
      <c r="F81" s="91" t="s">
        <v>78</v>
      </c>
      <c r="G81" s="89" t="s">
        <v>34</v>
      </c>
      <c r="H81" s="91" t="s">
        <v>78</v>
      </c>
      <c r="I81" s="83">
        <v>10.59</v>
      </c>
      <c r="J81" s="94">
        <f>I81/$D$29</f>
        <v>0.41496865203761757</v>
      </c>
      <c r="K81" s="7"/>
      <c r="L81" s="74"/>
    </row>
    <row r="82" spans="1:12" x14ac:dyDescent="0.25">
      <c r="A82" s="154"/>
      <c r="B82" s="47" t="s">
        <v>33</v>
      </c>
      <c r="C82" s="83">
        <v>345.93</v>
      </c>
      <c r="D82" s="94">
        <f>C82/$C$29</f>
        <v>0.28239644728893532</v>
      </c>
      <c r="E82" s="83">
        <v>302.18</v>
      </c>
      <c r="F82" s="94">
        <f>E82/$C$29</f>
        <v>0.24668157847475061</v>
      </c>
      <c r="G82" s="83">
        <v>65.63</v>
      </c>
      <c r="H82" s="94">
        <f>G82/$C$29</f>
        <v>5.3576384920570125E-2</v>
      </c>
      <c r="I82" s="83">
        <v>511.24</v>
      </c>
      <c r="J82" s="94">
        <f>I82/$C$29</f>
        <v>0.41734558931574395</v>
      </c>
      <c r="K82" s="7"/>
      <c r="L82" s="74"/>
    </row>
    <row r="83" spans="1:12" x14ac:dyDescent="0.25">
      <c r="A83" s="154" t="s">
        <v>20</v>
      </c>
      <c r="B83" s="47" t="s">
        <v>32</v>
      </c>
      <c r="C83" s="68">
        <v>0</v>
      </c>
      <c r="D83" s="90">
        <v>0</v>
      </c>
      <c r="E83" s="89" t="s">
        <v>34</v>
      </c>
      <c r="F83" s="91" t="s">
        <v>78</v>
      </c>
      <c r="G83" s="89" t="s">
        <v>34</v>
      </c>
      <c r="H83" s="91" t="s">
        <v>78</v>
      </c>
      <c r="I83" s="89" t="s">
        <v>34</v>
      </c>
      <c r="J83" s="91" t="s">
        <v>78</v>
      </c>
      <c r="K83" s="7"/>
      <c r="L83" s="74"/>
    </row>
    <row r="84" spans="1:12" x14ac:dyDescent="0.25">
      <c r="A84" s="154"/>
      <c r="B84" s="47" t="s">
        <v>33</v>
      </c>
      <c r="C84" s="83">
        <v>174.87</v>
      </c>
      <c r="D84" s="94">
        <f>C84/$C$30</f>
        <v>0.26297426951591801</v>
      </c>
      <c r="E84" s="83">
        <v>175.68</v>
      </c>
      <c r="F84" s="94">
        <f>E84/$C$30</f>
        <v>0.26419236958058256</v>
      </c>
      <c r="G84" s="83">
        <v>112.66</v>
      </c>
      <c r="H84" s="94">
        <f>G84/$C$30</f>
        <v>0.16942117689519826</v>
      </c>
      <c r="I84" s="83">
        <v>201.76</v>
      </c>
      <c r="J84" s="94">
        <f>I84/$C$30</f>
        <v>0.30341218400830111</v>
      </c>
      <c r="K84" s="7"/>
      <c r="L84" s="74"/>
    </row>
    <row r="85" spans="1:12" ht="15" customHeight="1" x14ac:dyDescent="0.25">
      <c r="A85" s="155" t="s">
        <v>12</v>
      </c>
      <c r="B85" s="48" t="s">
        <v>32</v>
      </c>
      <c r="C85" s="95">
        <v>46.58</v>
      </c>
      <c r="D85" s="97">
        <f>C85/$D$24</f>
        <v>0.32951329937747592</v>
      </c>
      <c r="E85" s="95">
        <v>29.25</v>
      </c>
      <c r="F85" s="97">
        <f>E85/$D$24</f>
        <v>0.20691850594227501</v>
      </c>
      <c r="G85" s="95">
        <v>8.1300000000000008</v>
      </c>
      <c r="H85" s="97">
        <f>G85/$D$24</f>
        <v>5.7512733446519526E-2</v>
      </c>
      <c r="I85" s="95">
        <v>57.4</v>
      </c>
      <c r="J85" s="97">
        <f>I85/$D$24</f>
        <v>0.40605546123372943</v>
      </c>
      <c r="K85" s="7"/>
      <c r="L85" s="74"/>
    </row>
    <row r="86" spans="1:12" x14ac:dyDescent="0.25">
      <c r="A86" s="155"/>
      <c r="B86" s="48" t="s">
        <v>33</v>
      </c>
      <c r="C86" s="95">
        <v>2311.9899999999998</v>
      </c>
      <c r="D86" s="97">
        <f>C86/$C$24</f>
        <v>0.30823409894464021</v>
      </c>
      <c r="E86" s="95">
        <v>1530.79</v>
      </c>
      <c r="F86" s="97">
        <f>E86/$C$24</f>
        <v>0.20408465275518747</v>
      </c>
      <c r="G86" s="95">
        <v>860.61</v>
      </c>
      <c r="H86" s="97">
        <f>G86/$C$24</f>
        <v>0.11473637338083074</v>
      </c>
      <c r="I86" s="95">
        <v>2797.37</v>
      </c>
      <c r="J86" s="97">
        <f>I86/$C$24</f>
        <v>0.37294487491934147</v>
      </c>
      <c r="K86" s="7"/>
      <c r="L86" s="74"/>
    </row>
    <row r="87" spans="1:12" ht="15" customHeight="1" x14ac:dyDescent="0.25">
      <c r="A87" s="165"/>
      <c r="C87" s="57"/>
      <c r="D87" s="58"/>
    </row>
    <row r="88" spans="1:12" ht="15" customHeight="1" x14ac:dyDescent="0.25">
      <c r="A88" s="146"/>
      <c r="C88" s="57"/>
      <c r="D88" s="58"/>
    </row>
    <row r="89" spans="1:12" x14ac:dyDescent="0.25">
      <c r="A89" s="147"/>
      <c r="B89" s="43"/>
      <c r="C89" s="44"/>
      <c r="D89" s="45"/>
    </row>
    <row r="90" spans="1:12" ht="15" customHeight="1" x14ac:dyDescent="0.25">
      <c r="A90" s="147"/>
      <c r="B90" s="43"/>
      <c r="C90" s="166" t="s">
        <v>44</v>
      </c>
      <c r="D90" s="167"/>
      <c r="E90" s="167"/>
      <c r="F90" s="167"/>
      <c r="G90" s="167"/>
      <c r="H90" s="167"/>
      <c r="I90" s="167"/>
      <c r="J90" s="168"/>
    </row>
    <row r="91" spans="1:12" ht="45" x14ac:dyDescent="0.25">
      <c r="A91" s="43">
        <v>2021</v>
      </c>
      <c r="C91" s="125" t="s">
        <v>45</v>
      </c>
      <c r="D91" s="125" t="s">
        <v>46</v>
      </c>
      <c r="E91" s="125" t="s">
        <v>47</v>
      </c>
      <c r="F91" s="125" t="s">
        <v>48</v>
      </c>
      <c r="G91" s="125" t="s">
        <v>49</v>
      </c>
      <c r="H91" s="125" t="s">
        <v>50</v>
      </c>
      <c r="I91" s="125" t="s">
        <v>51</v>
      </c>
      <c r="J91" s="125" t="s">
        <v>52</v>
      </c>
    </row>
    <row r="92" spans="1:12" ht="15" customHeight="1" x14ac:dyDescent="0.25">
      <c r="A92" s="154" t="s">
        <v>14</v>
      </c>
      <c r="B92" s="47" t="s">
        <v>32</v>
      </c>
      <c r="C92" s="68">
        <v>0</v>
      </c>
      <c r="D92" s="90">
        <v>0</v>
      </c>
      <c r="E92" s="89" t="s">
        <v>34</v>
      </c>
      <c r="F92" s="91" t="s">
        <v>78</v>
      </c>
      <c r="G92" s="68">
        <v>0</v>
      </c>
      <c r="H92" s="90">
        <v>0</v>
      </c>
      <c r="I92" s="89" t="s">
        <v>34</v>
      </c>
      <c r="J92" s="91" t="s">
        <v>78</v>
      </c>
      <c r="K92" s="7"/>
      <c r="L92" s="74"/>
    </row>
    <row r="93" spans="1:12" x14ac:dyDescent="0.25">
      <c r="A93" s="154"/>
      <c r="B93" s="47" t="s">
        <v>33</v>
      </c>
      <c r="C93" s="68">
        <v>0</v>
      </c>
      <c r="D93" s="90">
        <v>0</v>
      </c>
      <c r="E93" s="93">
        <v>36.590000000000003</v>
      </c>
      <c r="F93" s="103">
        <f>E93/$C$25</f>
        <v>0.26926190300978736</v>
      </c>
      <c r="G93" s="93">
        <v>8.1</v>
      </c>
      <c r="H93" s="103">
        <f>G93/$C$25</f>
        <v>5.9607035101920676E-2</v>
      </c>
      <c r="I93" s="93">
        <v>91.19</v>
      </c>
      <c r="J93" s="103">
        <f>I93/$C$25</f>
        <v>0.67105747295606744</v>
      </c>
      <c r="K93" s="7"/>
      <c r="L93" s="74"/>
    </row>
    <row r="94" spans="1:12" ht="15" customHeight="1" x14ac:dyDescent="0.25">
      <c r="A94" s="154" t="s">
        <v>16</v>
      </c>
      <c r="B94" s="47" t="s">
        <v>32</v>
      </c>
      <c r="C94" s="68">
        <v>0</v>
      </c>
      <c r="D94" s="90">
        <v>0</v>
      </c>
      <c r="E94" s="68">
        <v>0</v>
      </c>
      <c r="F94" s="90">
        <v>0</v>
      </c>
      <c r="G94" s="68">
        <v>0</v>
      </c>
      <c r="H94" s="90">
        <v>0</v>
      </c>
      <c r="I94" s="68">
        <v>0</v>
      </c>
      <c r="J94" s="90">
        <v>0</v>
      </c>
      <c r="K94" s="7"/>
      <c r="L94" s="74"/>
    </row>
    <row r="95" spans="1:12" x14ac:dyDescent="0.25">
      <c r="A95" s="154"/>
      <c r="B95" s="47" t="s">
        <v>33</v>
      </c>
      <c r="C95" s="89" t="s">
        <v>34</v>
      </c>
      <c r="D95" s="91" t="s">
        <v>78</v>
      </c>
      <c r="E95" s="89" t="s">
        <v>34</v>
      </c>
      <c r="F95" s="91" t="s">
        <v>78</v>
      </c>
      <c r="G95" s="93">
        <v>25.8</v>
      </c>
      <c r="H95" s="103">
        <f>G95/$C$26</f>
        <v>0.21292399108690271</v>
      </c>
      <c r="I95" s="93">
        <v>88.16</v>
      </c>
      <c r="J95" s="103">
        <f>I95/$C$26</f>
        <v>0.72757283155896668</v>
      </c>
      <c r="K95" s="7"/>
      <c r="L95" s="74"/>
    </row>
    <row r="96" spans="1:12" x14ac:dyDescent="0.25">
      <c r="A96" s="154" t="s">
        <v>17</v>
      </c>
      <c r="B96" s="47" t="s">
        <v>32</v>
      </c>
      <c r="C96" s="68">
        <v>0</v>
      </c>
      <c r="D96" s="90">
        <v>0</v>
      </c>
      <c r="E96" s="89" t="s">
        <v>34</v>
      </c>
      <c r="F96" s="91" t="s">
        <v>78</v>
      </c>
      <c r="G96" s="89" t="s">
        <v>34</v>
      </c>
      <c r="H96" s="91" t="s">
        <v>78</v>
      </c>
      <c r="I96" s="104">
        <v>23.29</v>
      </c>
      <c r="J96" s="103">
        <f>I96/$D$27</f>
        <v>0.76260641781270466</v>
      </c>
      <c r="K96" s="7"/>
      <c r="L96" s="74"/>
    </row>
    <row r="97" spans="1:12" x14ac:dyDescent="0.25">
      <c r="A97" s="154"/>
      <c r="B97" s="47" t="s">
        <v>33</v>
      </c>
      <c r="C97" s="93">
        <v>4.93</v>
      </c>
      <c r="D97" s="103">
        <f>C97/$C$27</f>
        <v>3.1517708732898605E-3</v>
      </c>
      <c r="E97" s="93">
        <v>132.77000000000001</v>
      </c>
      <c r="F97" s="103">
        <f>E97/$C$27</f>
        <v>8.4880450070323493E-2</v>
      </c>
      <c r="G97" s="93">
        <v>88.49</v>
      </c>
      <c r="H97" s="103">
        <f>G97/$C$27</f>
        <v>5.6572049610024287E-2</v>
      </c>
      <c r="I97" s="104">
        <v>1338</v>
      </c>
      <c r="J97" s="103">
        <f>I97/$C$27</f>
        <v>0.85538933640199466</v>
      </c>
      <c r="K97" s="7"/>
      <c r="L97" s="74"/>
    </row>
    <row r="98" spans="1:12" x14ac:dyDescent="0.25">
      <c r="A98" s="154" t="s">
        <v>18</v>
      </c>
      <c r="B98" s="47" t="s">
        <v>32</v>
      </c>
      <c r="C98" s="68">
        <v>0</v>
      </c>
      <c r="D98" s="90">
        <v>0</v>
      </c>
      <c r="E98" s="89" t="s">
        <v>34</v>
      </c>
      <c r="F98" s="91" t="s">
        <v>78</v>
      </c>
      <c r="G98" s="89" t="s">
        <v>34</v>
      </c>
      <c r="H98" s="91" t="s">
        <v>78</v>
      </c>
      <c r="I98" s="83">
        <v>53.9</v>
      </c>
      <c r="J98" s="103">
        <f>I98/$D$28</f>
        <v>0.76237623762376228</v>
      </c>
      <c r="K98" s="7"/>
      <c r="L98" s="74"/>
    </row>
    <row r="99" spans="1:12" x14ac:dyDescent="0.25">
      <c r="A99" s="154"/>
      <c r="B99" s="47" t="s">
        <v>33</v>
      </c>
      <c r="C99" s="93">
        <v>11.72</v>
      </c>
      <c r="D99" s="103">
        <f>C99/$C$28</f>
        <v>3.0927073327774203E-3</v>
      </c>
      <c r="E99" s="93">
        <v>336.84</v>
      </c>
      <c r="F99" s="103">
        <f>E99/$C$28</f>
        <v>8.888630870074625E-2</v>
      </c>
      <c r="G99" s="93">
        <v>251.8</v>
      </c>
      <c r="H99" s="103">
        <f>G99/$C$28</f>
        <v>6.6445708736634343E-2</v>
      </c>
      <c r="I99" s="93">
        <v>3189.19</v>
      </c>
      <c r="J99" s="103">
        <f>I99/$C$28</f>
        <v>0.84157263640105973</v>
      </c>
      <c r="K99" s="7"/>
      <c r="L99" s="74"/>
    </row>
    <row r="100" spans="1:12" x14ac:dyDescent="0.25">
      <c r="A100" s="154" t="s">
        <v>19</v>
      </c>
      <c r="B100" s="47" t="s">
        <v>32</v>
      </c>
      <c r="C100" s="68">
        <v>0</v>
      </c>
      <c r="D100" s="90">
        <v>0</v>
      </c>
      <c r="E100" s="104">
        <v>5.21</v>
      </c>
      <c r="F100" s="103">
        <f>E100/$D$29</f>
        <v>0.20415360501567398</v>
      </c>
      <c r="G100" s="68">
        <v>0</v>
      </c>
      <c r="H100" s="90">
        <v>0</v>
      </c>
      <c r="I100" s="83">
        <v>20.3</v>
      </c>
      <c r="J100" s="103">
        <f>I100/$D$29</f>
        <v>0.79545454545454553</v>
      </c>
      <c r="K100" s="7"/>
      <c r="L100" s="74"/>
    </row>
    <row r="101" spans="1:12" x14ac:dyDescent="0.25">
      <c r="A101" s="154"/>
      <c r="B101" s="47" t="s">
        <v>33</v>
      </c>
      <c r="C101" s="93">
        <v>8.59</v>
      </c>
      <c r="D101" s="103">
        <f>C101/$C$29</f>
        <v>7.0123593854593538E-3</v>
      </c>
      <c r="E101" s="83">
        <v>95.89</v>
      </c>
      <c r="F101" s="103">
        <f>E101/$C$29</f>
        <v>7.8278829042106812E-2</v>
      </c>
      <c r="G101" s="93">
        <v>49.26</v>
      </c>
      <c r="H101" s="103">
        <f>G101/$C$29</f>
        <v>4.0212901435125473E-2</v>
      </c>
      <c r="I101" s="93">
        <v>1071.24</v>
      </c>
      <c r="J101" s="103">
        <f>I101/$C$29</f>
        <v>0.87449591013730832</v>
      </c>
      <c r="K101" s="7"/>
      <c r="L101" s="74"/>
    </row>
    <row r="102" spans="1:12" x14ac:dyDescent="0.25">
      <c r="A102" s="154" t="s">
        <v>20</v>
      </c>
      <c r="B102" s="47" t="s">
        <v>32</v>
      </c>
      <c r="C102" s="68">
        <v>0</v>
      </c>
      <c r="D102" s="90">
        <v>0</v>
      </c>
      <c r="E102" s="89" t="s">
        <v>34</v>
      </c>
      <c r="F102" s="91" t="s">
        <v>78</v>
      </c>
      <c r="G102" s="68">
        <v>0</v>
      </c>
      <c r="H102" s="90">
        <v>0</v>
      </c>
      <c r="I102" s="89" t="s">
        <v>34</v>
      </c>
      <c r="J102" s="91" t="s">
        <v>78</v>
      </c>
      <c r="K102" s="7"/>
      <c r="L102" s="74"/>
    </row>
    <row r="103" spans="1:12" x14ac:dyDescent="0.25">
      <c r="A103" s="154"/>
      <c r="B103" s="47" t="s">
        <v>33</v>
      </c>
      <c r="C103" s="93">
        <v>7</v>
      </c>
      <c r="D103" s="103">
        <f>C103/$C$30</f>
        <v>1.0526790682286418E-2</v>
      </c>
      <c r="E103" s="93">
        <v>98.95</v>
      </c>
      <c r="F103" s="103">
        <f>E103/$C$30</f>
        <v>0.14880370543032018</v>
      </c>
      <c r="G103" s="93">
        <v>33.54</v>
      </c>
      <c r="H103" s="103">
        <f>G103/$C$30</f>
        <v>5.0438365640555212E-2</v>
      </c>
      <c r="I103" s="93">
        <v>525.48</v>
      </c>
      <c r="J103" s="103">
        <f>I103/$C$30</f>
        <v>0.79023113824683822</v>
      </c>
      <c r="K103" s="7"/>
      <c r="L103" s="74"/>
    </row>
    <row r="104" spans="1:12" ht="15" customHeight="1" x14ac:dyDescent="0.25">
      <c r="A104" s="155" t="s">
        <v>12</v>
      </c>
      <c r="B104" s="48" t="s">
        <v>32</v>
      </c>
      <c r="C104" s="68">
        <v>0</v>
      </c>
      <c r="D104" s="90">
        <v>0</v>
      </c>
      <c r="E104" s="89" t="s">
        <v>34</v>
      </c>
      <c r="F104" s="91" t="s">
        <v>78</v>
      </c>
      <c r="G104" s="89" t="s">
        <v>34</v>
      </c>
      <c r="H104" s="91" t="s">
        <v>78</v>
      </c>
      <c r="I104" s="95">
        <v>107.81</v>
      </c>
      <c r="J104" s="102">
        <f>I104/$D$24</f>
        <v>0.7626627051499717</v>
      </c>
      <c r="K104" s="7"/>
      <c r="L104" s="74"/>
    </row>
    <row r="105" spans="1:12" x14ac:dyDescent="0.25">
      <c r="A105" s="155"/>
      <c r="B105" s="48" t="s">
        <v>33</v>
      </c>
      <c r="C105" s="95">
        <v>33.520000000000003</v>
      </c>
      <c r="D105" s="102">
        <f>C105/$C$24</f>
        <v>4.4688804867773404E-3</v>
      </c>
      <c r="E105" s="95">
        <v>706.98</v>
      </c>
      <c r="F105" s="102">
        <f>E105/$C$24</f>
        <v>9.4254448882513234E-2</v>
      </c>
      <c r="G105" s="95">
        <v>456.99</v>
      </c>
      <c r="H105" s="102">
        <f>G105/$C$24</f>
        <v>6.0925826182946792E-2</v>
      </c>
      <c r="I105" s="95">
        <v>6303.27</v>
      </c>
      <c r="J105" s="102">
        <f>I105/$C$24</f>
        <v>0.84035084444776265</v>
      </c>
      <c r="K105" s="7"/>
      <c r="L105" s="74"/>
    </row>
    <row r="106" spans="1:12" x14ac:dyDescent="0.25">
      <c r="A106" s="146"/>
      <c r="C106" s="57"/>
      <c r="D106" s="58"/>
    </row>
    <row r="107" spans="1:12" x14ac:dyDescent="0.25">
      <c r="A107" s="146"/>
      <c r="C107" s="57"/>
      <c r="D107" s="58"/>
    </row>
    <row r="108" spans="1:12" x14ac:dyDescent="0.25">
      <c r="A108" s="146"/>
      <c r="C108" s="57"/>
      <c r="D108" s="58"/>
    </row>
    <row r="109" spans="1:12" x14ac:dyDescent="0.25">
      <c r="A109" s="146"/>
      <c r="C109" s="57"/>
      <c r="D109" s="58"/>
    </row>
    <row r="110" spans="1:12" x14ac:dyDescent="0.25">
      <c r="A110" s="146"/>
      <c r="C110" s="57"/>
      <c r="D110" s="58"/>
    </row>
    <row r="111" spans="1:12" x14ac:dyDescent="0.25">
      <c r="A111" s="146"/>
      <c r="C111" s="57"/>
      <c r="D111" s="58"/>
    </row>
    <row r="112" spans="1:12" x14ac:dyDescent="0.25">
      <c r="A112" s="146"/>
      <c r="C112" s="57"/>
      <c r="D112" s="58"/>
    </row>
    <row r="113" spans="1:4" x14ac:dyDescent="0.25">
      <c r="A113" s="146"/>
      <c r="C113" s="57"/>
      <c r="D113" s="58"/>
    </row>
    <row r="114" spans="1:4" x14ac:dyDescent="0.25">
      <c r="A114" s="146"/>
      <c r="C114" s="57"/>
      <c r="D114" s="58"/>
    </row>
    <row r="115" spans="1:4" x14ac:dyDescent="0.25">
      <c r="A115" s="146"/>
      <c r="C115" s="57"/>
      <c r="D115" s="58"/>
    </row>
    <row r="116" spans="1:4" x14ac:dyDescent="0.25">
      <c r="A116" s="147"/>
      <c r="B116" s="43"/>
      <c r="C116" s="44"/>
      <c r="D116" s="45"/>
    </row>
    <row r="117" spans="1:4" x14ac:dyDescent="0.25">
      <c r="A117" s="147"/>
      <c r="B117" s="43"/>
      <c r="C117" s="44"/>
      <c r="D117" s="45"/>
    </row>
  </sheetData>
  <mergeCells count="40">
    <mergeCell ref="A7:A14"/>
    <mergeCell ref="A15:A22"/>
    <mergeCell ref="A23:A30"/>
    <mergeCell ref="A31:A38"/>
    <mergeCell ref="C71:J71"/>
    <mergeCell ref="A51:A52"/>
    <mergeCell ref="A53:A54"/>
    <mergeCell ref="A55:A56"/>
    <mergeCell ref="A57:A58"/>
    <mergeCell ref="A59:A60"/>
    <mergeCell ref="A61:A62"/>
    <mergeCell ref="A45:A46"/>
    <mergeCell ref="F47:M47"/>
    <mergeCell ref="A49:A50"/>
    <mergeCell ref="C90:J90"/>
    <mergeCell ref="A112:A113"/>
    <mergeCell ref="A114:A115"/>
    <mergeCell ref="A116:A117"/>
    <mergeCell ref="A100:A101"/>
    <mergeCell ref="A102:A103"/>
    <mergeCell ref="A104:A105"/>
    <mergeCell ref="A106:A107"/>
    <mergeCell ref="A108:A109"/>
    <mergeCell ref="A110:A111"/>
    <mergeCell ref="A89:A90"/>
    <mergeCell ref="A92:A93"/>
    <mergeCell ref="A94:A95"/>
    <mergeCell ref="A96:A97"/>
    <mergeCell ref="A98:A99"/>
    <mergeCell ref="A87:A88"/>
    <mergeCell ref="A63:A64"/>
    <mergeCell ref="A65:A66"/>
    <mergeCell ref="A69:A71"/>
    <mergeCell ref="A73:A74"/>
    <mergeCell ref="A75:A76"/>
    <mergeCell ref="A77:A78"/>
    <mergeCell ref="A79:A80"/>
    <mergeCell ref="A81:A82"/>
    <mergeCell ref="A83:A84"/>
    <mergeCell ref="A85:A8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0CB46-EC3A-4961-8299-4721FA192E55}">
  <dimension ref="A1"/>
  <sheetViews>
    <sheetView workbookViewId="0">
      <selection activeCell="Q22" sqref="Q22"/>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Axe - Formation et alternance</vt:lpstr>
      <vt:lpstr>31 DEBOE en formation</vt:lpstr>
      <vt:lpstr>32 OF et PSH en FCDE</vt:lpstr>
      <vt:lpstr>33 Contrat apprentissage PSH_TP</vt:lpstr>
      <vt:lpstr>34 Contrat de pro PSH_TP</vt:lpstr>
      <vt:lpstr>35 RHF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Pauline Gay-Fragneaud</dc:creator>
  <cp:keywords/>
  <dc:description/>
  <cp:lastModifiedBy>Pauline Gay-Fragneaud</cp:lastModifiedBy>
  <cp:revision/>
  <dcterms:created xsi:type="dcterms:W3CDTF">2022-10-10T08:09:55Z</dcterms:created>
  <dcterms:modified xsi:type="dcterms:W3CDTF">2022-11-24T17:40:39Z</dcterms:modified>
  <cp:category/>
  <cp:contentStatus/>
</cp:coreProperties>
</file>